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s\My Documents\2025\"/>
    </mc:Choice>
  </mc:AlternateContent>
  <xr:revisionPtr revIDLastSave="0" documentId="13_ncr:1_{BF4CD10D-15CB-4167-A24E-F2C9D1A16A77}" xr6:coauthVersionLast="47" xr6:coauthVersionMax="47" xr10:uidLastSave="{00000000-0000-0000-0000-000000000000}"/>
  <bookViews>
    <workbookView xWindow="1515" yWindow="1515" windowWidth="26715" windowHeight="13635" firstSheet="15" activeTab="28" xr2:uid="{00000000-000D-0000-FFFF-FFFF00000000}"/>
  </bookViews>
  <sheets>
    <sheet name="CountyYard" sheetId="1" r:id="rId1"/>
    <sheet name="Sheet1" sheetId="15" state="hidden" r:id="rId2"/>
    <sheet name="Smoker" sheetId="22" r:id="rId3"/>
    <sheet name="Locker" sheetId="21" r:id="rId4"/>
    <sheet name="Locker East" sheetId="23" r:id="rId5"/>
    <sheet name="NRD" sheetId="11" r:id="rId6"/>
    <sheet name="Jerry Nice" sheetId="14" r:id="rId7"/>
    <sheet name="Sheet2" sheetId="24" r:id="rId8"/>
    <sheet name="Sheet5" sheetId="25" r:id="rId9"/>
    <sheet name="Sheet6" sheetId="26" r:id="rId10"/>
    <sheet name="Sheet7" sheetId="27" r:id="rId11"/>
    <sheet name="Sheet8" sheetId="28" r:id="rId12"/>
    <sheet name="Sheet9" sheetId="29" r:id="rId13"/>
    <sheet name="Sheet10" sheetId="30" r:id="rId14"/>
    <sheet name="2010" sheetId="2" r:id="rId15"/>
    <sheet name="2011" sheetId="3" r:id="rId16"/>
    <sheet name="2013" sheetId="4" r:id="rId17"/>
    <sheet name="2014" sheetId="5" r:id="rId18"/>
    <sheet name="2015" sheetId="6" r:id="rId19"/>
    <sheet name="2016" sheetId="7" r:id="rId20"/>
    <sheet name="2017" sheetId="8" r:id="rId21"/>
    <sheet name="2018" sheetId="9" r:id="rId22"/>
    <sheet name="2019" sheetId="10" r:id="rId23"/>
    <sheet name="2020" sheetId="12" r:id="rId24"/>
    <sheet name="2021" sheetId="13" r:id="rId25"/>
    <sheet name="2022" sheetId="16" r:id="rId26"/>
    <sheet name="2023" sheetId="17" r:id="rId27"/>
    <sheet name="2024" sheetId="18" r:id="rId28"/>
    <sheet name="2025" sheetId="19" r:id="rId29"/>
    <sheet name="Sheet4" sheetId="20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3" l="1"/>
  <c r="F16" i="23" s="1"/>
  <c r="D15" i="23"/>
  <c r="F15" i="23" s="1"/>
  <c r="D14" i="23"/>
  <c r="D20" i="23" s="1"/>
  <c r="D16" i="22"/>
  <c r="F16" i="22" s="1"/>
  <c r="D15" i="22"/>
  <c r="F15" i="22" s="1"/>
  <c r="D14" i="22"/>
  <c r="D16" i="21"/>
  <c r="F16" i="21" s="1"/>
  <c r="D15" i="21"/>
  <c r="F15" i="21" s="1"/>
  <c r="D14" i="21"/>
  <c r="D36" i="14"/>
  <c r="F36" i="14" s="1"/>
  <c r="D35" i="14"/>
  <c r="F35" i="14" s="1"/>
  <c r="D34" i="14"/>
  <c r="D55" i="11"/>
  <c r="F55" i="11" s="1"/>
  <c r="D54" i="11"/>
  <c r="F54" i="11" s="1"/>
  <c r="D53" i="11"/>
  <c r="D175" i="1"/>
  <c r="F175" i="1" s="1"/>
  <c r="D174" i="1"/>
  <c r="F174" i="1" s="1"/>
  <c r="D173" i="1"/>
  <c r="F173" i="1" s="1"/>
  <c r="D6" i="23"/>
  <c r="F6" i="23" s="1"/>
  <c r="D5" i="23"/>
  <c r="F5" i="23" s="1"/>
  <c r="D4" i="23"/>
  <c r="D6" i="22"/>
  <c r="F6" i="22" s="1"/>
  <c r="D5" i="22"/>
  <c r="F5" i="22" s="1"/>
  <c r="D4" i="22"/>
  <c r="F4" i="22" s="1"/>
  <c r="D6" i="21"/>
  <c r="F6" i="21" s="1"/>
  <c r="D5" i="21"/>
  <c r="F5" i="21" s="1"/>
  <c r="D4" i="21"/>
  <c r="D165" i="1"/>
  <c r="F165" i="1" s="1"/>
  <c r="D164" i="1"/>
  <c r="F164" i="1" s="1"/>
  <c r="D163" i="1"/>
  <c r="D45" i="11"/>
  <c r="F45" i="11" s="1"/>
  <c r="D44" i="11"/>
  <c r="F44" i="11" s="1"/>
  <c r="D43" i="11"/>
  <c r="D26" i="14"/>
  <c r="F26" i="14" s="1"/>
  <c r="D25" i="14"/>
  <c r="F25" i="14" s="1"/>
  <c r="D24" i="14"/>
  <c r="D33" i="11"/>
  <c r="F33" i="11" s="1"/>
  <c r="D16" i="14"/>
  <c r="F16" i="14" s="1"/>
  <c r="F15" i="14"/>
  <c r="D14" i="14"/>
  <c r="F14" i="14" s="1"/>
  <c r="D155" i="1"/>
  <c r="F155" i="1" s="1"/>
  <c r="D154" i="1"/>
  <c r="F154" i="1" s="1"/>
  <c r="D153" i="1"/>
  <c r="D17" i="14"/>
  <c r="F17" i="14" s="1"/>
  <c r="D13" i="14"/>
  <c r="F13" i="14" s="1"/>
  <c r="F145" i="1"/>
  <c r="F25" i="11"/>
  <c r="D35" i="11"/>
  <c r="F35" i="11" s="1"/>
  <c r="D145" i="1"/>
  <c r="D144" i="1"/>
  <c r="F144" i="1" s="1"/>
  <c r="D143" i="1"/>
  <c r="F143" i="1" s="1"/>
  <c r="D25" i="11"/>
  <c r="D24" i="11"/>
  <c r="F24" i="11" s="1"/>
  <c r="D23" i="11"/>
  <c r="F23" i="11" s="1"/>
  <c r="D6" i="14"/>
  <c r="F6" i="14" s="1"/>
  <c r="D3" i="14"/>
  <c r="F3" i="14" s="1"/>
  <c r="D5" i="14"/>
  <c r="F5" i="14" s="1"/>
  <c r="D4" i="14"/>
  <c r="F4" i="14" s="1"/>
  <c r="D137" i="1"/>
  <c r="F137" i="1" s="1"/>
  <c r="D136" i="1"/>
  <c r="D12" i="11"/>
  <c r="F12" i="11" s="1"/>
  <c r="D17" i="11"/>
  <c r="F17" i="11" s="1"/>
  <c r="D16" i="11"/>
  <c r="F16" i="11" s="1"/>
  <c r="D15" i="11"/>
  <c r="F15" i="11" s="1"/>
  <c r="D14" i="11"/>
  <c r="F14" i="11" s="1"/>
  <c r="D13" i="11"/>
  <c r="F13" i="11" s="1"/>
  <c r="F136" i="1"/>
  <c r="D135" i="1"/>
  <c r="F135" i="1" s="1"/>
  <c r="D134" i="1"/>
  <c r="F134" i="1" s="1"/>
  <c r="D133" i="1"/>
  <c r="F133" i="1" s="1"/>
  <c r="D132" i="1"/>
  <c r="F132" i="1" s="1"/>
  <c r="F2" i="1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s="1"/>
  <c r="D7" i="11"/>
  <c r="F7" i="11" s="1"/>
  <c r="D6" i="11"/>
  <c r="F6" i="11" s="1"/>
  <c r="D5" i="11"/>
  <c r="F5" i="11" s="1"/>
  <c r="D4" i="11"/>
  <c r="F4" i="11" s="1"/>
  <c r="D3" i="11"/>
  <c r="F3" i="11" s="1"/>
  <c r="D59" i="11" l="1"/>
  <c r="D20" i="22"/>
  <c r="D20" i="21"/>
  <c r="D40" i="14"/>
  <c r="F14" i="23"/>
  <c r="F20" i="23" s="1"/>
  <c r="F14" i="22"/>
  <c r="F20" i="22" s="1"/>
  <c r="F14" i="21"/>
  <c r="F20" i="21" s="1"/>
  <c r="F34" i="14"/>
  <c r="F40" i="14" s="1"/>
  <c r="F53" i="11"/>
  <c r="F59" i="11" s="1"/>
  <c r="F179" i="1"/>
  <c r="D179" i="1"/>
  <c r="D49" i="11"/>
  <c r="D10" i="23"/>
  <c r="F4" i="23"/>
  <c r="F10" i="23" s="1"/>
  <c r="F10" i="22"/>
  <c r="D10" i="22"/>
  <c r="D10" i="21"/>
  <c r="F4" i="21"/>
  <c r="F10" i="21" s="1"/>
  <c r="D169" i="1"/>
  <c r="F163" i="1"/>
  <c r="F169" i="1" s="1"/>
  <c r="F43" i="11"/>
  <c r="F49" i="11" s="1"/>
  <c r="D30" i="14"/>
  <c r="F24" i="14"/>
  <c r="F30" i="14" s="1"/>
  <c r="D159" i="1"/>
  <c r="D34" i="11"/>
  <c r="F34" i="11" s="1"/>
  <c r="F39" i="11" s="1"/>
  <c r="D20" i="14"/>
  <c r="F20" i="14"/>
  <c r="F153" i="1"/>
  <c r="F159" i="1" s="1"/>
  <c r="D39" i="11"/>
  <c r="D149" i="1"/>
  <c r="F149" i="1"/>
  <c r="D29" i="11"/>
  <c r="F29" i="11"/>
  <c r="F9" i="14"/>
  <c r="D9" i="14"/>
  <c r="F19" i="11"/>
  <c r="D19" i="11"/>
  <c r="F139" i="1"/>
  <c r="D139" i="1"/>
  <c r="F9" i="11"/>
  <c r="F129" i="1"/>
  <c r="D129" i="1"/>
  <c r="D9" i="1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9" i="1" l="1"/>
  <c r="F119" i="1"/>
  <c r="D107" i="1"/>
  <c r="F107" i="1" s="1"/>
  <c r="D106" i="1"/>
  <c r="F106" i="1" s="1"/>
  <c r="D105" i="1"/>
  <c r="F105" i="1" s="1"/>
  <c r="D104" i="1"/>
  <c r="F104" i="1" s="1"/>
  <c r="D103" i="1"/>
  <c r="F103" i="1" s="1"/>
  <c r="D102" i="1"/>
  <c r="F102" i="1" s="1"/>
  <c r="F109" i="1" l="1"/>
  <c r="D109" i="1"/>
  <c r="D97" i="1"/>
  <c r="F97" i="1" s="1"/>
  <c r="D96" i="1"/>
  <c r="F96" i="1" s="1"/>
  <c r="D95" i="1"/>
  <c r="F95" i="1" s="1"/>
  <c r="D94" i="1"/>
  <c r="F94" i="1" s="1"/>
  <c r="D93" i="1"/>
  <c r="F93" i="1" s="1"/>
  <c r="D92" i="1"/>
  <c r="F92" i="1" s="1"/>
  <c r="F99" i="1" l="1"/>
  <c r="D99" i="1"/>
  <c r="D87" i="1" l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F89" i="1" s="1"/>
  <c r="D89" i="1" l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F79" i="1" l="1"/>
  <c r="D79" i="1"/>
  <c r="D67" i="1"/>
  <c r="F67" i="1" s="1"/>
  <c r="D66" i="1"/>
  <c r="F66" i="1" s="1"/>
  <c r="D65" i="1"/>
  <c r="F65" i="1" s="1"/>
  <c r="D64" i="1"/>
  <c r="F64" i="1" s="1"/>
  <c r="D63" i="1"/>
  <c r="F63" i="1" s="1"/>
  <c r="D62" i="1"/>
  <c r="D57" i="1"/>
  <c r="F57" i="1" s="1"/>
  <c r="D56" i="1"/>
  <c r="F56" i="1" s="1"/>
  <c r="D55" i="1"/>
  <c r="F55" i="1" s="1"/>
  <c r="D54" i="1"/>
  <c r="F54" i="1" s="1"/>
  <c r="D53" i="1"/>
  <c r="F53" i="1" s="1"/>
  <c r="D52" i="1"/>
  <c r="F52" i="1" s="1"/>
  <c r="D42" i="1"/>
  <c r="D47" i="1"/>
  <c r="F47" i="1" s="1"/>
  <c r="D69" i="1" l="1"/>
  <c r="F59" i="1"/>
  <c r="F62" i="1"/>
  <c r="F69" i="1" s="1"/>
  <c r="D59" i="1"/>
  <c r="D46" i="1"/>
  <c r="F46" i="1" s="1"/>
  <c r="D45" i="1"/>
  <c r="F45" i="1" s="1"/>
  <c r="D44" i="1"/>
  <c r="F44" i="1" s="1"/>
  <c r="D43" i="1"/>
  <c r="F43" i="1" s="1"/>
  <c r="F42" i="1"/>
  <c r="F33" i="1"/>
  <c r="D34" i="1"/>
  <c r="F34" i="1" s="1"/>
  <c r="D35" i="1"/>
  <c r="F35" i="1"/>
  <c r="D36" i="1"/>
  <c r="F36" i="1"/>
  <c r="D37" i="1"/>
  <c r="F37" i="1"/>
  <c r="D28" i="1"/>
  <c r="F28" i="1" s="1"/>
  <c r="D27" i="1"/>
  <c r="F27" i="1" s="1"/>
  <c r="D26" i="1"/>
  <c r="F26" i="1" s="1"/>
  <c r="D25" i="1"/>
  <c r="F25" i="1" s="1"/>
  <c r="D24" i="1"/>
  <c r="B21" i="1"/>
  <c r="D21" i="1" s="1"/>
  <c r="H21" i="1"/>
  <c r="D3" i="1"/>
  <c r="B19" i="1"/>
  <c r="D19" i="1" s="1"/>
  <c r="B18" i="1"/>
  <c r="D18" i="1" s="1"/>
  <c r="B17" i="1"/>
  <c r="D17" i="1" s="1"/>
  <c r="B16" i="1"/>
  <c r="D16" i="1" s="1"/>
  <c r="B15" i="1"/>
  <c r="D15" i="1" s="1"/>
  <c r="B14" i="1"/>
  <c r="D14" i="1" s="1"/>
  <c r="B13" i="1"/>
  <c r="D13" i="1" s="1"/>
  <c r="B12" i="1"/>
  <c r="D12" i="1" s="1"/>
  <c r="B11" i="1"/>
  <c r="D11" i="1" s="1"/>
  <c r="B10" i="1"/>
  <c r="D10" i="1" s="1"/>
  <c r="B9" i="1"/>
  <c r="D9" i="1" s="1"/>
  <c r="B8" i="1"/>
  <c r="D8" i="1" s="1"/>
  <c r="B7" i="1"/>
  <c r="D7" i="1" s="1"/>
  <c r="B6" i="1"/>
  <c r="D6" i="1" s="1"/>
  <c r="B5" i="1"/>
  <c r="D5" i="1" s="1"/>
  <c r="B4" i="1"/>
  <c r="D4" i="1" s="1"/>
  <c r="F24" i="1" l="1"/>
  <c r="F30" i="1" s="1"/>
  <c r="D30" i="1"/>
  <c r="D39" i="1"/>
  <c r="D49" i="1"/>
  <c r="F49" i="1"/>
  <c r="F39" i="1"/>
</calcChain>
</file>

<file path=xl/sharedStrings.xml><?xml version="1.0" encoding="utf-8"?>
<sst xmlns="http://schemas.openxmlformats.org/spreadsheetml/2006/main" count="392" uniqueCount="48">
  <si>
    <t>Read Date</t>
  </si>
  <si>
    <t>Begin Read</t>
  </si>
  <si>
    <t>End Read</t>
  </si>
  <si>
    <t>Usage</t>
  </si>
  <si>
    <t>Total number of qualified facilities</t>
  </si>
  <si>
    <t>Total estimated generating capacity of qualified facilities</t>
  </si>
  <si>
    <t>10 kW</t>
  </si>
  <si>
    <t>Total estimated net kilowatt-hours received from customer-generators</t>
  </si>
  <si>
    <t>720 kWh</t>
  </si>
  <si>
    <t>Total estimated amount of energy produced by the customer-generators</t>
  </si>
  <si>
    <t>9350 kWh</t>
  </si>
  <si>
    <t>Rate</t>
  </si>
  <si>
    <t>kWh</t>
  </si>
  <si>
    <t>Mult</t>
  </si>
  <si>
    <t>Reading</t>
  </si>
  <si>
    <t>1080 kWh</t>
  </si>
  <si>
    <t>8 kW</t>
  </si>
  <si>
    <t>8000 kWh</t>
  </si>
  <si>
    <t>Jan</t>
  </si>
  <si>
    <t>Feb</t>
  </si>
  <si>
    <t>May</t>
  </si>
  <si>
    <t>Jul</t>
  </si>
  <si>
    <t>Oct</t>
  </si>
  <si>
    <t>Dec</t>
  </si>
  <si>
    <t>Net Metering</t>
  </si>
  <si>
    <t>6 kW</t>
  </si>
  <si>
    <t>1020 kWh</t>
  </si>
  <si>
    <t>7200 kWh</t>
  </si>
  <si>
    <t>1140 kWh</t>
  </si>
  <si>
    <t>7300 kWh</t>
  </si>
  <si>
    <t>7000 kWh</t>
  </si>
  <si>
    <t>1200 kWh</t>
  </si>
  <si>
    <t>900 kWh</t>
  </si>
  <si>
    <t>2737 kWh</t>
  </si>
  <si>
    <t>10000 kWh</t>
  </si>
  <si>
    <t>Jan 1</t>
  </si>
  <si>
    <t>Jun 1</t>
  </si>
  <si>
    <t>Oct 1</t>
  </si>
  <si>
    <t>Dec 31</t>
  </si>
  <si>
    <t>10.22 kw</t>
  </si>
  <si>
    <t>Mar 10</t>
  </si>
  <si>
    <t>kw</t>
  </si>
  <si>
    <t>kwh</t>
  </si>
  <si>
    <t>new meter</t>
  </si>
  <si>
    <t>Feb 23</t>
  </si>
  <si>
    <t>ami meter</t>
  </si>
  <si>
    <t>forward</t>
  </si>
  <si>
    <t>Apr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</si>
</sst>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7" fontId="0" fillId="0" borderId="4" xfId="0" applyNumberFormat="1" applyBorder="1"/>
    <xf numFmtId="44" fontId="0" fillId="0" borderId="5" xfId="1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44" fontId="0" fillId="0" borderId="8" xfId="1" applyFont="1" applyBorder="1"/>
    <xf numFmtId="1" fontId="0" fillId="0" borderId="4" xfId="0" applyNumberFormat="1" applyBorder="1"/>
    <xf numFmtId="0" fontId="0" fillId="0" borderId="1" xfId="0" applyBorder="1" applyAlignment="1">
      <alignment horizontal="center"/>
    </xf>
    <xf numFmtId="0" fontId="0" fillId="0" borderId="5" xfId="0" applyBorder="1"/>
    <xf numFmtId="0" fontId="2" fillId="0" borderId="0" xfId="0" applyFont="1"/>
    <xf numFmtId="0" fontId="2" fillId="0" borderId="0" xfId="0" applyFont="1" applyAlignment="1">
      <alignment horizontal="left"/>
    </xf>
    <xf numFmtId="1" fontId="0" fillId="0" borderId="4" xfId="0" quotePrefix="1" applyNumberFormat="1" applyBorder="1"/>
    <xf numFmtId="0" fontId="0" fillId="0" borderId="4" xfId="0" quotePrefix="1" applyBorder="1"/>
    <xf numFmtId="164" fontId="2" fillId="0" borderId="0" xfId="2" applyNumberFormat="1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4" xfId="0" quotePrefix="1" applyNumberForma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9"/>
  <sheetViews>
    <sheetView topLeftCell="A158" workbookViewId="0">
      <selection activeCell="E1" sqref="E1"/>
    </sheetView>
  </sheetViews>
  <sheetFormatPr defaultRowHeight="15" x14ac:dyDescent="0.25"/>
  <cols>
    <col min="1" max="1" width="10.7109375" bestFit="1" customWidth="1"/>
    <col min="2" max="2" width="10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>
        <v>60</v>
      </c>
    </row>
    <row r="3" spans="1:7" x14ac:dyDescent="0.25">
      <c r="A3" s="1">
        <v>40176</v>
      </c>
      <c r="B3">
        <v>6816</v>
      </c>
      <c r="C3">
        <v>6858</v>
      </c>
      <c r="D3">
        <f t="shared" ref="D3:D19" si="0">(C3-B3)*$E$1</f>
        <v>2520</v>
      </c>
    </row>
    <row r="4" spans="1:7" x14ac:dyDescent="0.25">
      <c r="A4" s="1">
        <v>39847</v>
      </c>
      <c r="B4">
        <f>C3</f>
        <v>6858</v>
      </c>
      <c r="C4">
        <v>6908</v>
      </c>
      <c r="D4">
        <f t="shared" si="0"/>
        <v>3000</v>
      </c>
    </row>
    <row r="5" spans="1:7" x14ac:dyDescent="0.25">
      <c r="A5" s="1">
        <v>39871</v>
      </c>
      <c r="B5">
        <f t="shared" ref="B5:B21" si="1">C4</f>
        <v>6908</v>
      </c>
      <c r="C5">
        <v>6941</v>
      </c>
      <c r="D5">
        <f t="shared" si="0"/>
        <v>1980</v>
      </c>
      <c r="G5" t="s">
        <v>24</v>
      </c>
    </row>
    <row r="6" spans="1:7" x14ac:dyDescent="0.25">
      <c r="A6" s="1">
        <v>39905</v>
      </c>
      <c r="B6">
        <f t="shared" si="1"/>
        <v>6941</v>
      </c>
      <c r="C6">
        <v>6982</v>
      </c>
      <c r="D6">
        <f t="shared" si="0"/>
        <v>2460</v>
      </c>
    </row>
    <row r="7" spans="1:7" x14ac:dyDescent="0.25">
      <c r="A7" s="1">
        <v>39933</v>
      </c>
      <c r="B7">
        <f t="shared" si="1"/>
        <v>6982</v>
      </c>
      <c r="C7">
        <v>7008</v>
      </c>
      <c r="D7">
        <f t="shared" si="0"/>
        <v>1560</v>
      </c>
    </row>
    <row r="8" spans="1:7" x14ac:dyDescent="0.25">
      <c r="A8" s="1">
        <v>39966</v>
      </c>
      <c r="B8">
        <f t="shared" si="1"/>
        <v>7008</v>
      </c>
      <c r="C8">
        <v>7027</v>
      </c>
      <c r="D8">
        <f t="shared" si="0"/>
        <v>1140</v>
      </c>
    </row>
    <row r="9" spans="1:7" x14ac:dyDescent="0.25">
      <c r="A9" s="1">
        <v>39993</v>
      </c>
      <c r="B9">
        <f t="shared" si="1"/>
        <v>7027</v>
      </c>
      <c r="C9">
        <v>7049</v>
      </c>
      <c r="D9">
        <f t="shared" si="0"/>
        <v>1320</v>
      </c>
    </row>
    <row r="10" spans="1:7" x14ac:dyDescent="0.25">
      <c r="A10" s="1">
        <v>40028</v>
      </c>
      <c r="B10">
        <f t="shared" si="1"/>
        <v>7049</v>
      </c>
      <c r="C10">
        <v>7079</v>
      </c>
      <c r="D10">
        <f t="shared" si="0"/>
        <v>1800</v>
      </c>
    </row>
    <row r="11" spans="1:7" x14ac:dyDescent="0.25">
      <c r="A11" s="1">
        <v>40056</v>
      </c>
      <c r="B11">
        <f t="shared" si="1"/>
        <v>7079</v>
      </c>
      <c r="C11">
        <v>7100</v>
      </c>
      <c r="D11">
        <f t="shared" si="0"/>
        <v>1260</v>
      </c>
    </row>
    <row r="12" spans="1:7" x14ac:dyDescent="0.25">
      <c r="A12" s="1">
        <v>40087</v>
      </c>
      <c r="B12">
        <f t="shared" si="1"/>
        <v>7100</v>
      </c>
      <c r="C12">
        <v>7118</v>
      </c>
      <c r="D12">
        <f t="shared" si="0"/>
        <v>1080</v>
      </c>
    </row>
    <row r="13" spans="1:7" x14ac:dyDescent="0.25">
      <c r="A13" s="1">
        <v>40116</v>
      </c>
      <c r="B13">
        <f t="shared" si="1"/>
        <v>7118</v>
      </c>
      <c r="C13">
        <v>7145</v>
      </c>
      <c r="D13">
        <f t="shared" si="0"/>
        <v>1620</v>
      </c>
    </row>
    <row r="14" spans="1:7" x14ac:dyDescent="0.25">
      <c r="A14" s="1">
        <v>40148</v>
      </c>
      <c r="B14">
        <f t="shared" si="1"/>
        <v>7145</v>
      </c>
      <c r="C14">
        <v>7172</v>
      </c>
      <c r="D14">
        <f t="shared" si="0"/>
        <v>1620</v>
      </c>
    </row>
    <row r="15" spans="1:7" x14ac:dyDescent="0.25">
      <c r="A15" s="1">
        <v>40178</v>
      </c>
      <c r="B15">
        <f t="shared" si="1"/>
        <v>7172</v>
      </c>
      <c r="C15">
        <v>7219</v>
      </c>
      <c r="D15">
        <f t="shared" si="0"/>
        <v>2820</v>
      </c>
    </row>
    <row r="16" spans="1:7" x14ac:dyDescent="0.25">
      <c r="A16" s="1">
        <v>40211</v>
      </c>
      <c r="B16">
        <f t="shared" si="1"/>
        <v>7219</v>
      </c>
      <c r="C16">
        <v>7271</v>
      </c>
      <c r="D16">
        <f t="shared" si="0"/>
        <v>3120</v>
      </c>
    </row>
    <row r="17" spans="1:8" x14ac:dyDescent="0.25">
      <c r="A17" s="1">
        <v>40238</v>
      </c>
      <c r="B17">
        <f t="shared" si="1"/>
        <v>7271</v>
      </c>
      <c r="C17">
        <v>7312</v>
      </c>
      <c r="D17">
        <f t="shared" si="0"/>
        <v>2460</v>
      </c>
    </row>
    <row r="18" spans="1:8" x14ac:dyDescent="0.25">
      <c r="A18" s="1">
        <v>40269</v>
      </c>
      <c r="B18">
        <f t="shared" si="1"/>
        <v>7312</v>
      </c>
      <c r="C18">
        <v>7345</v>
      </c>
      <c r="D18">
        <f t="shared" si="0"/>
        <v>1980</v>
      </c>
    </row>
    <row r="19" spans="1:8" x14ac:dyDescent="0.25">
      <c r="A19" s="1">
        <v>40298</v>
      </c>
      <c r="B19">
        <f t="shared" si="1"/>
        <v>7345</v>
      </c>
      <c r="C19">
        <v>7366</v>
      </c>
      <c r="D19">
        <f t="shared" si="0"/>
        <v>1260</v>
      </c>
    </row>
    <row r="20" spans="1:8" x14ac:dyDescent="0.25">
      <c r="A20" s="1">
        <v>40331</v>
      </c>
      <c r="C20">
        <v>12</v>
      </c>
    </row>
    <row r="21" spans="1:8" x14ac:dyDescent="0.25">
      <c r="A21" s="1">
        <v>40365</v>
      </c>
      <c r="B21">
        <f t="shared" si="1"/>
        <v>12</v>
      </c>
      <c r="C21">
        <v>29</v>
      </c>
      <c r="D21">
        <f>(C21-B21)*$E$1</f>
        <v>1020</v>
      </c>
      <c r="F21">
        <v>0</v>
      </c>
      <c r="G21">
        <v>2</v>
      </c>
      <c r="H21">
        <f>(G21-F21)*$E$1</f>
        <v>120</v>
      </c>
    </row>
    <row r="22" spans="1:8" ht="15.75" thickBot="1" x14ac:dyDescent="0.3"/>
    <row r="23" spans="1:8" x14ac:dyDescent="0.25">
      <c r="A23" s="4"/>
      <c r="B23" s="5" t="s">
        <v>14</v>
      </c>
      <c r="C23" s="5" t="s">
        <v>13</v>
      </c>
      <c r="D23" s="5" t="s">
        <v>12</v>
      </c>
      <c r="E23" s="5" t="s">
        <v>11</v>
      </c>
      <c r="F23" s="6"/>
    </row>
    <row r="24" spans="1:8" x14ac:dyDescent="0.25">
      <c r="A24" s="7">
        <v>40391</v>
      </c>
      <c r="B24">
        <v>4</v>
      </c>
      <c r="C24">
        <v>60</v>
      </c>
      <c r="D24">
        <f>B24*C24</f>
        <v>240</v>
      </c>
      <c r="E24">
        <v>2.9499999999999998E-2</v>
      </c>
      <c r="F24" s="8">
        <f>D24*E24</f>
        <v>7.08</v>
      </c>
    </row>
    <row r="25" spans="1:8" x14ac:dyDescent="0.25">
      <c r="A25" s="9"/>
      <c r="B25">
        <v>6</v>
      </c>
      <c r="C25">
        <v>60</v>
      </c>
      <c r="D25">
        <f>(B25-B24)*C25</f>
        <v>120</v>
      </c>
      <c r="E25">
        <v>2.9499999999999998E-2</v>
      </c>
      <c r="F25" s="8">
        <f t="shared" ref="F25:F28" si="2">D25*E25</f>
        <v>3.54</v>
      </c>
    </row>
    <row r="26" spans="1:8" x14ac:dyDescent="0.25">
      <c r="A26" s="9"/>
      <c r="B26">
        <v>9</v>
      </c>
      <c r="C26">
        <v>60</v>
      </c>
      <c r="D26">
        <f t="shared" ref="D26:D28" si="3">(B26-B25)*C26</f>
        <v>180</v>
      </c>
      <c r="E26">
        <v>2.1600000000000001E-2</v>
      </c>
      <c r="F26" s="8">
        <f t="shared" si="2"/>
        <v>3.8880000000000003</v>
      </c>
    </row>
    <row r="27" spans="1:8" x14ac:dyDescent="0.25">
      <c r="A27" s="9"/>
      <c r="B27">
        <v>11</v>
      </c>
      <c r="C27">
        <v>60</v>
      </c>
      <c r="D27">
        <f t="shared" si="3"/>
        <v>120</v>
      </c>
      <c r="E27">
        <v>2.1600000000000001E-2</v>
      </c>
      <c r="F27" s="8">
        <f t="shared" si="2"/>
        <v>2.5920000000000001</v>
      </c>
    </row>
    <row r="28" spans="1:8" x14ac:dyDescent="0.25">
      <c r="A28" s="9"/>
      <c r="B28">
        <v>12</v>
      </c>
      <c r="C28">
        <v>60</v>
      </c>
      <c r="D28">
        <f t="shared" si="3"/>
        <v>60</v>
      </c>
      <c r="E28">
        <v>2.1600000000000001E-2</v>
      </c>
      <c r="F28" s="8">
        <f t="shared" si="2"/>
        <v>1.296</v>
      </c>
    </row>
    <row r="29" spans="1:8" x14ac:dyDescent="0.25">
      <c r="A29" s="9"/>
      <c r="F29" s="8"/>
    </row>
    <row r="30" spans="1:8" ht="15.75" thickBot="1" x14ac:dyDescent="0.3">
      <c r="A30" s="10"/>
      <c r="B30" s="11"/>
      <c r="C30" s="11"/>
      <c r="D30" s="11">
        <f>SUM(D24:D29)</f>
        <v>720</v>
      </c>
      <c r="E30" s="11"/>
      <c r="F30" s="12">
        <f>SUM(F24:F29)</f>
        <v>18.396000000000001</v>
      </c>
    </row>
    <row r="31" spans="1:8" ht="15.75" thickBot="1" x14ac:dyDescent="0.3"/>
    <row r="32" spans="1:8" x14ac:dyDescent="0.25">
      <c r="A32" s="14">
        <v>2011</v>
      </c>
      <c r="B32" s="5" t="s">
        <v>14</v>
      </c>
      <c r="C32" s="5" t="s">
        <v>13</v>
      </c>
      <c r="D32" s="5" t="s">
        <v>12</v>
      </c>
      <c r="E32" s="5" t="s">
        <v>11</v>
      </c>
      <c r="F32" s="6"/>
    </row>
    <row r="33" spans="1:6" x14ac:dyDescent="0.25">
      <c r="A33" s="13" t="s">
        <v>18</v>
      </c>
      <c r="B33">
        <v>12</v>
      </c>
      <c r="C33">
        <v>60</v>
      </c>
      <c r="D33">
        <v>0</v>
      </c>
      <c r="E33">
        <v>2.172E-2</v>
      </c>
      <c r="F33" s="8">
        <f>D33*E33</f>
        <v>0</v>
      </c>
    </row>
    <row r="34" spans="1:6" x14ac:dyDescent="0.25">
      <c r="A34" s="9" t="s">
        <v>19</v>
      </c>
      <c r="B34">
        <v>12</v>
      </c>
      <c r="C34">
        <v>60</v>
      </c>
      <c r="D34">
        <f>(B34-B33)*C34</f>
        <v>0</v>
      </c>
      <c r="E34">
        <v>2.172E-2</v>
      </c>
      <c r="F34" s="8">
        <f>D34*E34</f>
        <v>0</v>
      </c>
    </row>
    <row r="35" spans="1:6" x14ac:dyDescent="0.25">
      <c r="A35" s="9" t="s">
        <v>20</v>
      </c>
      <c r="B35">
        <v>19</v>
      </c>
      <c r="C35">
        <v>60</v>
      </c>
      <c r="D35">
        <f>(B35-B34)*C35</f>
        <v>420</v>
      </c>
      <c r="E35">
        <v>2.172E-2</v>
      </c>
      <c r="F35" s="8">
        <f>D35*E35</f>
        <v>9.1224000000000007</v>
      </c>
    </row>
    <row r="36" spans="1:6" x14ac:dyDescent="0.25">
      <c r="A36" s="9" t="s">
        <v>21</v>
      </c>
      <c r="B36">
        <v>21</v>
      </c>
      <c r="C36">
        <v>60</v>
      </c>
      <c r="D36">
        <f>(B36-B35)*C36</f>
        <v>120</v>
      </c>
      <c r="E36">
        <v>2.8709999999999999E-2</v>
      </c>
      <c r="F36" s="8">
        <f>D36*E36</f>
        <v>3.4451999999999998</v>
      </c>
    </row>
    <row r="37" spans="1:6" x14ac:dyDescent="0.25">
      <c r="A37" s="9" t="s">
        <v>22</v>
      </c>
      <c r="B37">
        <v>30</v>
      </c>
      <c r="C37">
        <v>60</v>
      </c>
      <c r="D37">
        <f>(B37-B36)*C37</f>
        <v>540</v>
      </c>
      <c r="E37">
        <v>2.8709999999999999E-2</v>
      </c>
      <c r="F37" s="8">
        <f>D37*E37</f>
        <v>15.503399999999999</v>
      </c>
    </row>
    <row r="38" spans="1:6" x14ac:dyDescent="0.25">
      <c r="A38" s="9"/>
      <c r="F38" s="8"/>
    </row>
    <row r="39" spans="1:6" ht="15.75" thickBot="1" x14ac:dyDescent="0.3">
      <c r="A39" s="10"/>
      <c r="B39" s="11"/>
      <c r="C39" s="11"/>
      <c r="D39" s="11">
        <f>SUM(D33:D38)</f>
        <v>1080</v>
      </c>
      <c r="E39" s="11"/>
      <c r="F39" s="12">
        <f>SUM(F33:F38)</f>
        <v>28.070999999999998</v>
      </c>
    </row>
    <row r="40" spans="1:6" ht="15.75" thickBot="1" x14ac:dyDescent="0.3"/>
    <row r="41" spans="1:6" x14ac:dyDescent="0.25">
      <c r="A41" s="14">
        <v>2012</v>
      </c>
      <c r="B41" s="5" t="s">
        <v>14</v>
      </c>
      <c r="C41" s="5" t="s">
        <v>13</v>
      </c>
      <c r="D41" s="5" t="s">
        <v>12</v>
      </c>
      <c r="E41" s="5" t="s">
        <v>11</v>
      </c>
      <c r="F41" s="6"/>
    </row>
    <row r="42" spans="1:6" x14ac:dyDescent="0.25">
      <c r="A42" s="13" t="s">
        <v>18</v>
      </c>
      <c r="B42">
        <v>33</v>
      </c>
      <c r="C42">
        <v>60</v>
      </c>
      <c r="D42">
        <f>(B42-B37)*C42</f>
        <v>180</v>
      </c>
      <c r="E42">
        <v>2.1600000000000001E-2</v>
      </c>
      <c r="F42" s="8">
        <f t="shared" ref="F42:F47" si="4">D42*E42</f>
        <v>3.8880000000000003</v>
      </c>
    </row>
    <row r="43" spans="1:6" x14ac:dyDescent="0.25">
      <c r="A43" s="9" t="s">
        <v>19</v>
      </c>
      <c r="B43">
        <v>35</v>
      </c>
      <c r="C43">
        <v>60</v>
      </c>
      <c r="D43">
        <f>(B43-B42)*C43</f>
        <v>120</v>
      </c>
      <c r="E43">
        <v>2.1600000000000001E-2</v>
      </c>
      <c r="F43" s="8">
        <f t="shared" si="4"/>
        <v>2.5920000000000001</v>
      </c>
    </row>
    <row r="44" spans="1:6" x14ac:dyDescent="0.25">
      <c r="A44" s="9" t="s">
        <v>20</v>
      </c>
      <c r="B44">
        <v>40</v>
      </c>
      <c r="C44">
        <v>60</v>
      </c>
      <c r="D44">
        <f>(B44-B43)*C44</f>
        <v>300</v>
      </c>
      <c r="E44">
        <v>2.1600000000000001E-2</v>
      </c>
      <c r="F44" s="8">
        <f t="shared" si="4"/>
        <v>6.48</v>
      </c>
    </row>
    <row r="45" spans="1:6" x14ac:dyDescent="0.25">
      <c r="A45" s="9" t="s">
        <v>21</v>
      </c>
      <c r="B45">
        <v>44</v>
      </c>
      <c r="C45">
        <v>60</v>
      </c>
      <c r="D45">
        <f>(B45-B44)*C45</f>
        <v>240</v>
      </c>
      <c r="E45">
        <v>2.9499999999999998E-2</v>
      </c>
      <c r="F45" s="8">
        <f t="shared" si="4"/>
        <v>7.08</v>
      </c>
    </row>
    <row r="46" spans="1:6" x14ac:dyDescent="0.25">
      <c r="A46" s="9" t="s">
        <v>22</v>
      </c>
      <c r="B46">
        <v>48</v>
      </c>
      <c r="C46">
        <v>60</v>
      </c>
      <c r="D46">
        <f>(B46-B45)*C46</f>
        <v>240</v>
      </c>
      <c r="E46">
        <v>2.9499999999999998E-2</v>
      </c>
      <c r="F46" s="8">
        <f t="shared" si="4"/>
        <v>7.08</v>
      </c>
    </row>
    <row r="47" spans="1:6" x14ac:dyDescent="0.25">
      <c r="A47" s="9" t="s">
        <v>23</v>
      </c>
      <c r="B47">
        <v>52</v>
      </c>
      <c r="C47">
        <v>60</v>
      </c>
      <c r="D47">
        <f>(B47-B46)*C47</f>
        <v>240</v>
      </c>
      <c r="E47">
        <v>2.1600000000000001E-2</v>
      </c>
      <c r="F47" s="8">
        <f t="shared" si="4"/>
        <v>5.1840000000000002</v>
      </c>
    </row>
    <row r="48" spans="1:6" x14ac:dyDescent="0.25">
      <c r="A48" s="9"/>
      <c r="F48" s="15"/>
    </row>
    <row r="49" spans="1:6" ht="15.75" thickBot="1" x14ac:dyDescent="0.3">
      <c r="A49" s="10"/>
      <c r="B49" s="11"/>
      <c r="C49" s="11"/>
      <c r="D49" s="11">
        <f>SUM(D42:D48)</f>
        <v>1320</v>
      </c>
      <c r="E49" s="11"/>
      <c r="F49" s="12">
        <f>SUM(F42:F47)</f>
        <v>32.303999999999995</v>
      </c>
    </row>
    <row r="50" spans="1:6" ht="15.75" thickBot="1" x14ac:dyDescent="0.3"/>
    <row r="51" spans="1:6" x14ac:dyDescent="0.25">
      <c r="A51" s="14">
        <v>2013</v>
      </c>
      <c r="B51" s="5" t="s">
        <v>14</v>
      </c>
      <c r="C51" s="5" t="s">
        <v>13</v>
      </c>
      <c r="D51" s="5" t="s">
        <v>12</v>
      </c>
      <c r="E51" s="5" t="s">
        <v>11</v>
      </c>
      <c r="F51" s="6"/>
    </row>
    <row r="52" spans="1:6" x14ac:dyDescent="0.25">
      <c r="A52" s="13" t="s">
        <v>18</v>
      </c>
      <c r="B52">
        <v>55</v>
      </c>
      <c r="C52">
        <v>60</v>
      </c>
      <c r="D52">
        <f>(B52-B47)*C52</f>
        <v>180</v>
      </c>
      <c r="E52">
        <v>2.1600000000000001E-2</v>
      </c>
      <c r="F52" s="8">
        <f t="shared" ref="F52:F57" si="5">D52*E52</f>
        <v>3.8880000000000003</v>
      </c>
    </row>
    <row r="53" spans="1:6" x14ac:dyDescent="0.25">
      <c r="A53" s="9" t="s">
        <v>19</v>
      </c>
      <c r="B53">
        <v>57</v>
      </c>
      <c r="C53">
        <v>60</v>
      </c>
      <c r="D53">
        <f>(B53-B52)*C53</f>
        <v>120</v>
      </c>
      <c r="E53">
        <v>2.1600000000000001E-2</v>
      </c>
      <c r="F53" s="8">
        <f t="shared" si="5"/>
        <v>2.5920000000000001</v>
      </c>
    </row>
    <row r="54" spans="1:6" x14ac:dyDescent="0.25">
      <c r="A54" s="9" t="s">
        <v>20</v>
      </c>
      <c r="B54">
        <v>60</v>
      </c>
      <c r="C54">
        <v>60</v>
      </c>
      <c r="D54">
        <f>(B54-B53)*C54</f>
        <v>180</v>
      </c>
      <c r="E54">
        <v>2.1600000000000001E-2</v>
      </c>
      <c r="F54" s="8">
        <f t="shared" si="5"/>
        <v>3.8880000000000003</v>
      </c>
    </row>
    <row r="55" spans="1:6" x14ac:dyDescent="0.25">
      <c r="A55" s="9" t="s">
        <v>21</v>
      </c>
      <c r="B55">
        <v>64</v>
      </c>
      <c r="C55">
        <v>60</v>
      </c>
      <c r="D55">
        <f>(B55-B54)*C55</f>
        <v>240</v>
      </c>
      <c r="E55">
        <v>2.9499999999999998E-2</v>
      </c>
      <c r="F55" s="8">
        <f t="shared" si="5"/>
        <v>7.08</v>
      </c>
    </row>
    <row r="56" spans="1:6" x14ac:dyDescent="0.25">
      <c r="A56" s="9" t="s">
        <v>22</v>
      </c>
      <c r="B56">
        <v>66</v>
      </c>
      <c r="C56">
        <v>60</v>
      </c>
      <c r="D56">
        <f>(B56-B55)*C56</f>
        <v>120</v>
      </c>
      <c r="E56">
        <v>2.9499999999999998E-2</v>
      </c>
      <c r="F56" s="8">
        <f t="shared" si="5"/>
        <v>3.54</v>
      </c>
    </row>
    <row r="57" spans="1:6" x14ac:dyDescent="0.25">
      <c r="A57" s="9" t="s">
        <v>23</v>
      </c>
      <c r="B57">
        <v>69</v>
      </c>
      <c r="C57">
        <v>60</v>
      </c>
      <c r="D57">
        <f>(B57-B56)*C57</f>
        <v>180</v>
      </c>
      <c r="E57">
        <v>2.1600000000000001E-2</v>
      </c>
      <c r="F57" s="8">
        <f t="shared" si="5"/>
        <v>3.8880000000000003</v>
      </c>
    </row>
    <row r="58" spans="1:6" x14ac:dyDescent="0.25">
      <c r="A58" s="9"/>
      <c r="F58" s="15"/>
    </row>
    <row r="59" spans="1:6" ht="15.75" thickBot="1" x14ac:dyDescent="0.3">
      <c r="A59" s="10"/>
      <c r="B59" s="11"/>
      <c r="C59" s="11"/>
      <c r="D59" s="11">
        <f>SUM(D52:D58)</f>
        <v>1020</v>
      </c>
      <c r="E59" s="11"/>
      <c r="F59" s="12">
        <f>SUM(F52:F57)</f>
        <v>24.876000000000001</v>
      </c>
    </row>
    <row r="60" spans="1:6" ht="15.75" thickBot="1" x14ac:dyDescent="0.3"/>
    <row r="61" spans="1:6" x14ac:dyDescent="0.25">
      <c r="A61" s="14">
        <v>2014</v>
      </c>
      <c r="B61" s="5" t="s">
        <v>14</v>
      </c>
      <c r="C61" s="5" t="s">
        <v>13</v>
      </c>
      <c r="D61" s="5" t="s">
        <v>12</v>
      </c>
      <c r="E61" s="5" t="s">
        <v>11</v>
      </c>
      <c r="F61" s="6"/>
    </row>
    <row r="62" spans="1:6" x14ac:dyDescent="0.25">
      <c r="A62" s="13" t="s">
        <v>18</v>
      </c>
      <c r="B62">
        <v>71</v>
      </c>
      <c r="C62">
        <v>60</v>
      </c>
      <c r="D62">
        <f>(B62-B57)*C62</f>
        <v>120</v>
      </c>
      <c r="E62">
        <v>2.1600000000000001E-2</v>
      </c>
      <c r="F62" s="8">
        <f t="shared" ref="F62:F67" si="6">D62*E62</f>
        <v>2.5920000000000001</v>
      </c>
    </row>
    <row r="63" spans="1:6" x14ac:dyDescent="0.25">
      <c r="A63" s="9" t="s">
        <v>19</v>
      </c>
      <c r="B63">
        <v>73</v>
      </c>
      <c r="C63">
        <v>60</v>
      </c>
      <c r="D63">
        <f>(B63-B62)*C63</f>
        <v>120</v>
      </c>
      <c r="E63">
        <v>2.1600000000000001E-2</v>
      </c>
      <c r="F63" s="8">
        <f t="shared" si="6"/>
        <v>2.5920000000000001</v>
      </c>
    </row>
    <row r="64" spans="1:6" x14ac:dyDescent="0.25">
      <c r="A64" s="9" t="s">
        <v>20</v>
      </c>
      <c r="B64">
        <v>76</v>
      </c>
      <c r="C64">
        <v>60</v>
      </c>
      <c r="D64">
        <f>(B64-B63)*C64</f>
        <v>180</v>
      </c>
      <c r="E64">
        <v>2.1600000000000001E-2</v>
      </c>
      <c r="F64" s="8">
        <f t="shared" si="6"/>
        <v>3.8880000000000003</v>
      </c>
    </row>
    <row r="65" spans="1:6" x14ac:dyDescent="0.25">
      <c r="A65" s="9" t="s">
        <v>21</v>
      </c>
      <c r="B65">
        <v>81</v>
      </c>
      <c r="C65">
        <v>60</v>
      </c>
      <c r="D65">
        <f>(B65-B64)*C65</f>
        <v>300</v>
      </c>
      <c r="E65">
        <v>2.9499999999999998E-2</v>
      </c>
      <c r="F65" s="8">
        <f t="shared" si="6"/>
        <v>8.85</v>
      </c>
    </row>
    <row r="66" spans="1:6" x14ac:dyDescent="0.25">
      <c r="A66" s="9" t="s">
        <v>22</v>
      </c>
      <c r="B66">
        <v>85</v>
      </c>
      <c r="C66">
        <v>60</v>
      </c>
      <c r="D66">
        <f>(B66-B65)*C66</f>
        <v>240</v>
      </c>
      <c r="E66">
        <v>2.9499999999999998E-2</v>
      </c>
      <c r="F66" s="8">
        <f t="shared" si="6"/>
        <v>7.08</v>
      </c>
    </row>
    <row r="67" spans="1:6" x14ac:dyDescent="0.25">
      <c r="A67" s="9" t="s">
        <v>23</v>
      </c>
      <c r="B67">
        <v>88</v>
      </c>
      <c r="C67">
        <v>60</v>
      </c>
      <c r="D67">
        <f>(B67-B66)*C67</f>
        <v>180</v>
      </c>
      <c r="E67">
        <v>2.1600000000000001E-2</v>
      </c>
      <c r="F67" s="8">
        <f t="shared" si="6"/>
        <v>3.8880000000000003</v>
      </c>
    </row>
    <row r="68" spans="1:6" x14ac:dyDescent="0.25">
      <c r="A68" s="9"/>
      <c r="F68" s="15"/>
    </row>
    <row r="69" spans="1:6" ht="15.75" thickBot="1" x14ac:dyDescent="0.3">
      <c r="A69" s="10"/>
      <c r="B69" s="11"/>
      <c r="C69" s="11"/>
      <c r="D69" s="11">
        <f>SUM(D62:D68)</f>
        <v>1140</v>
      </c>
      <c r="E69" s="11"/>
      <c r="F69" s="12">
        <f>SUM(F62:F67)</f>
        <v>28.890000000000004</v>
      </c>
    </row>
    <row r="70" spans="1:6" ht="15.75" thickBot="1" x14ac:dyDescent="0.3"/>
    <row r="71" spans="1:6" x14ac:dyDescent="0.25">
      <c r="A71" s="14">
        <v>2015</v>
      </c>
      <c r="B71" s="5" t="s">
        <v>14</v>
      </c>
      <c r="C71" s="5" t="s">
        <v>13</v>
      </c>
      <c r="D71" s="5" t="s">
        <v>12</v>
      </c>
      <c r="E71" s="5" t="s">
        <v>11</v>
      </c>
      <c r="F71" s="6"/>
    </row>
    <row r="72" spans="1:6" x14ac:dyDescent="0.25">
      <c r="A72" s="13" t="s">
        <v>18</v>
      </c>
      <c r="B72">
        <v>90</v>
      </c>
      <c r="C72">
        <v>60</v>
      </c>
      <c r="D72">
        <f>(B72-B67)*C72</f>
        <v>120</v>
      </c>
      <c r="E72">
        <v>2.1600000000000001E-2</v>
      </c>
      <c r="F72" s="8">
        <f t="shared" ref="F72:F77" si="7">D72*E72</f>
        <v>2.5920000000000001</v>
      </c>
    </row>
    <row r="73" spans="1:6" x14ac:dyDescent="0.25">
      <c r="A73" s="9" t="s">
        <v>19</v>
      </c>
      <c r="B73">
        <v>93</v>
      </c>
      <c r="C73">
        <v>60</v>
      </c>
      <c r="D73">
        <f>(B73-B72)*C73</f>
        <v>180</v>
      </c>
      <c r="E73">
        <v>2.1600000000000001E-2</v>
      </c>
      <c r="F73" s="8">
        <f t="shared" si="7"/>
        <v>3.8880000000000003</v>
      </c>
    </row>
    <row r="74" spans="1:6" x14ac:dyDescent="0.25">
      <c r="A74" s="9" t="s">
        <v>20</v>
      </c>
      <c r="B74">
        <v>97</v>
      </c>
      <c r="C74">
        <v>60</v>
      </c>
      <c r="D74">
        <f>(B74-B73)*C74</f>
        <v>240</v>
      </c>
      <c r="E74">
        <v>2.1600000000000001E-2</v>
      </c>
      <c r="F74" s="8">
        <f t="shared" si="7"/>
        <v>5.1840000000000002</v>
      </c>
    </row>
    <row r="75" spans="1:6" x14ac:dyDescent="0.25">
      <c r="A75" s="9" t="s">
        <v>21</v>
      </c>
      <c r="B75">
        <v>102</v>
      </c>
      <c r="C75">
        <v>60</v>
      </c>
      <c r="D75">
        <f>(B75-B74)*C75</f>
        <v>300</v>
      </c>
      <c r="E75">
        <v>2.9499999999999998E-2</v>
      </c>
      <c r="F75" s="8">
        <f t="shared" si="7"/>
        <v>8.85</v>
      </c>
    </row>
    <row r="76" spans="1:6" x14ac:dyDescent="0.25">
      <c r="A76" s="9" t="s">
        <v>22</v>
      </c>
      <c r="B76">
        <v>105</v>
      </c>
      <c r="C76">
        <v>60</v>
      </c>
      <c r="D76">
        <f>(B76-B75)*C76</f>
        <v>180</v>
      </c>
      <c r="E76">
        <v>2.9499999999999998E-2</v>
      </c>
      <c r="F76" s="8">
        <f t="shared" si="7"/>
        <v>5.31</v>
      </c>
    </row>
    <row r="77" spans="1:6" x14ac:dyDescent="0.25">
      <c r="A77" s="9" t="s">
        <v>23</v>
      </c>
      <c r="B77">
        <v>108</v>
      </c>
      <c r="C77">
        <v>60</v>
      </c>
      <c r="D77">
        <f>(B77-B76)*C77</f>
        <v>180</v>
      </c>
      <c r="E77">
        <v>2.1600000000000001E-2</v>
      </c>
      <c r="F77" s="8">
        <f t="shared" si="7"/>
        <v>3.8880000000000003</v>
      </c>
    </row>
    <row r="78" spans="1:6" x14ac:dyDescent="0.25">
      <c r="A78" s="9"/>
      <c r="F78" s="15"/>
    </row>
    <row r="79" spans="1:6" ht="15.75" thickBot="1" x14ac:dyDescent="0.3">
      <c r="A79" s="10"/>
      <c r="B79" s="11"/>
      <c r="C79" s="11"/>
      <c r="D79" s="11">
        <f>SUM(D72:D78)</f>
        <v>1200</v>
      </c>
      <c r="E79" s="11"/>
      <c r="F79" s="12">
        <f>SUM(F72:F77)</f>
        <v>29.712000000000003</v>
      </c>
    </row>
    <row r="80" spans="1:6" ht="15.75" thickBot="1" x14ac:dyDescent="0.3"/>
    <row r="81" spans="1:6" x14ac:dyDescent="0.25">
      <c r="A81" s="14">
        <v>2016</v>
      </c>
      <c r="B81" s="5" t="s">
        <v>14</v>
      </c>
      <c r="C81" s="5" t="s">
        <v>13</v>
      </c>
      <c r="D81" s="5" t="s">
        <v>12</v>
      </c>
      <c r="E81" s="5" t="s">
        <v>11</v>
      </c>
      <c r="F81" s="6"/>
    </row>
    <row r="82" spans="1:6" x14ac:dyDescent="0.25">
      <c r="A82" s="13" t="s">
        <v>18</v>
      </c>
      <c r="B82">
        <v>110</v>
      </c>
      <c r="C82">
        <v>60</v>
      </c>
      <c r="D82">
        <f>(B82-B77)*C82</f>
        <v>120</v>
      </c>
      <c r="E82">
        <v>2.1600000000000001E-2</v>
      </c>
      <c r="F82" s="8">
        <f t="shared" ref="F82:F87" si="8">D82*E82</f>
        <v>2.5920000000000001</v>
      </c>
    </row>
    <row r="83" spans="1:6" x14ac:dyDescent="0.25">
      <c r="A83" s="9" t="s">
        <v>19</v>
      </c>
      <c r="B83">
        <v>112</v>
      </c>
      <c r="C83">
        <v>60</v>
      </c>
      <c r="D83">
        <f>(B83-B82)*C83</f>
        <v>120</v>
      </c>
      <c r="E83">
        <v>2.1600000000000001E-2</v>
      </c>
      <c r="F83" s="8">
        <f t="shared" si="8"/>
        <v>2.5920000000000001</v>
      </c>
    </row>
    <row r="84" spans="1:6" x14ac:dyDescent="0.25">
      <c r="A84" s="9" t="s">
        <v>20</v>
      </c>
      <c r="B84">
        <v>116</v>
      </c>
      <c r="C84">
        <v>60</v>
      </c>
      <c r="D84">
        <f>(B84-B83)*C84</f>
        <v>240</v>
      </c>
      <c r="E84">
        <v>2.1600000000000001E-2</v>
      </c>
      <c r="F84" s="8">
        <f t="shared" si="8"/>
        <v>5.1840000000000002</v>
      </c>
    </row>
    <row r="85" spans="1:6" x14ac:dyDescent="0.25">
      <c r="A85" s="9" t="s">
        <v>21</v>
      </c>
      <c r="B85">
        <v>120</v>
      </c>
      <c r="C85">
        <v>60</v>
      </c>
      <c r="D85">
        <f>(B85-B84)*C85</f>
        <v>240</v>
      </c>
      <c r="E85">
        <v>2.9499999999999998E-2</v>
      </c>
      <c r="F85" s="8">
        <f t="shared" si="8"/>
        <v>7.08</v>
      </c>
    </row>
    <row r="86" spans="1:6" x14ac:dyDescent="0.25">
      <c r="A86" s="9" t="s">
        <v>22</v>
      </c>
      <c r="B86">
        <v>124</v>
      </c>
      <c r="C86">
        <v>60</v>
      </c>
      <c r="D86">
        <f>(B86-B85)*C86</f>
        <v>240</v>
      </c>
      <c r="E86">
        <v>2.9499999999999998E-2</v>
      </c>
      <c r="F86" s="8">
        <f t="shared" si="8"/>
        <v>7.08</v>
      </c>
    </row>
    <row r="87" spans="1:6" x14ac:dyDescent="0.25">
      <c r="A87" s="9" t="s">
        <v>23</v>
      </c>
      <c r="B87">
        <v>128</v>
      </c>
      <c r="C87">
        <v>60</v>
      </c>
      <c r="D87">
        <f>(B87-B86)*C87</f>
        <v>240</v>
      </c>
      <c r="E87">
        <v>2.1600000000000001E-2</v>
      </c>
      <c r="F87" s="8">
        <f t="shared" si="8"/>
        <v>5.1840000000000002</v>
      </c>
    </row>
    <row r="88" spans="1:6" x14ac:dyDescent="0.25">
      <c r="A88" s="9"/>
      <c r="F88" s="15"/>
    </row>
    <row r="89" spans="1:6" ht="15.75" thickBot="1" x14ac:dyDescent="0.3">
      <c r="A89" s="10"/>
      <c r="B89" s="11"/>
      <c r="C89" s="11"/>
      <c r="D89" s="11">
        <f>SUM(D82:D88)</f>
        <v>1200</v>
      </c>
      <c r="E89" s="11"/>
      <c r="F89" s="12">
        <f>SUM(F82:F87)</f>
        <v>29.712</v>
      </c>
    </row>
    <row r="90" spans="1:6" ht="15.75" thickBot="1" x14ac:dyDescent="0.3"/>
    <row r="91" spans="1:6" x14ac:dyDescent="0.25">
      <c r="A91" s="14">
        <v>2017</v>
      </c>
      <c r="B91" s="5" t="s">
        <v>14</v>
      </c>
      <c r="C91" s="5" t="s">
        <v>13</v>
      </c>
      <c r="D91" s="5" t="s">
        <v>12</v>
      </c>
      <c r="E91" s="5" t="s">
        <v>11</v>
      </c>
      <c r="F91" s="6"/>
    </row>
    <row r="92" spans="1:6" x14ac:dyDescent="0.25">
      <c r="A92" s="13" t="s">
        <v>18</v>
      </c>
      <c r="B92">
        <v>130</v>
      </c>
      <c r="C92">
        <v>60</v>
      </c>
      <c r="D92">
        <f>(B92-B87)*C92</f>
        <v>120</v>
      </c>
      <c r="E92">
        <v>2.1600000000000001E-2</v>
      </c>
      <c r="F92" s="8">
        <f t="shared" ref="F92:F97" si="9">D92*E92</f>
        <v>2.5920000000000001</v>
      </c>
    </row>
    <row r="93" spans="1:6" x14ac:dyDescent="0.25">
      <c r="A93" s="9" t="s">
        <v>19</v>
      </c>
      <c r="B93">
        <v>131</v>
      </c>
      <c r="C93">
        <v>60</v>
      </c>
      <c r="D93">
        <f>(B93-B92)*C93</f>
        <v>60</v>
      </c>
      <c r="E93">
        <v>2.1600000000000001E-2</v>
      </c>
      <c r="F93" s="8">
        <f t="shared" si="9"/>
        <v>1.296</v>
      </c>
    </row>
    <row r="94" spans="1:6" x14ac:dyDescent="0.25">
      <c r="A94" s="9" t="s">
        <v>20</v>
      </c>
      <c r="B94">
        <v>134</v>
      </c>
      <c r="C94">
        <v>60</v>
      </c>
      <c r="D94">
        <f>(B94-B93)*C94</f>
        <v>180</v>
      </c>
      <c r="E94">
        <v>2.1600000000000001E-2</v>
      </c>
      <c r="F94" s="8">
        <f t="shared" si="9"/>
        <v>3.8880000000000003</v>
      </c>
    </row>
    <row r="95" spans="1:6" x14ac:dyDescent="0.25">
      <c r="A95" s="9" t="s">
        <v>21</v>
      </c>
      <c r="B95">
        <v>139</v>
      </c>
      <c r="C95">
        <v>60</v>
      </c>
      <c r="D95">
        <f>(B95-B94)*C95</f>
        <v>300</v>
      </c>
      <c r="E95">
        <v>2.9499999999999998E-2</v>
      </c>
      <c r="F95" s="8">
        <f t="shared" si="9"/>
        <v>8.85</v>
      </c>
    </row>
    <row r="96" spans="1:6" x14ac:dyDescent="0.25">
      <c r="A96" s="9" t="s">
        <v>22</v>
      </c>
      <c r="B96">
        <v>144</v>
      </c>
      <c r="C96">
        <v>60</v>
      </c>
      <c r="D96">
        <f>(B96-B95)*C96</f>
        <v>300</v>
      </c>
      <c r="E96">
        <v>2.9499999999999998E-2</v>
      </c>
      <c r="F96" s="8">
        <f t="shared" si="9"/>
        <v>8.85</v>
      </c>
    </row>
    <row r="97" spans="1:6" x14ac:dyDescent="0.25">
      <c r="A97" s="9" t="s">
        <v>23</v>
      </c>
      <c r="B97">
        <v>146</v>
      </c>
      <c r="C97">
        <v>60</v>
      </c>
      <c r="D97">
        <f>(B97-B96)*C97</f>
        <v>120</v>
      </c>
      <c r="E97">
        <v>2.1600000000000001E-2</v>
      </c>
      <c r="F97" s="8">
        <f t="shared" si="9"/>
        <v>2.5920000000000001</v>
      </c>
    </row>
    <row r="98" spans="1:6" x14ac:dyDescent="0.25">
      <c r="A98" s="9"/>
      <c r="F98" s="15"/>
    </row>
    <row r="99" spans="1:6" ht="15.75" thickBot="1" x14ac:dyDescent="0.3">
      <c r="A99" s="10"/>
      <c r="B99" s="11"/>
      <c r="C99" s="11"/>
      <c r="D99" s="11">
        <f>SUM(D92:D98)</f>
        <v>1080</v>
      </c>
      <c r="E99" s="11"/>
      <c r="F99" s="12">
        <f>SUM(F92:F97)</f>
        <v>28.067999999999998</v>
      </c>
    </row>
    <row r="100" spans="1:6" ht="15.75" thickBot="1" x14ac:dyDescent="0.3"/>
    <row r="101" spans="1:6" x14ac:dyDescent="0.25">
      <c r="A101" s="14">
        <v>2018</v>
      </c>
      <c r="B101" s="5" t="s">
        <v>14</v>
      </c>
      <c r="C101" s="5" t="s">
        <v>13</v>
      </c>
      <c r="D101" s="5" t="s">
        <v>12</v>
      </c>
      <c r="E101" s="5" t="s">
        <v>11</v>
      </c>
      <c r="F101" s="6"/>
    </row>
    <row r="102" spans="1:6" x14ac:dyDescent="0.25">
      <c r="A102" s="13" t="s">
        <v>18</v>
      </c>
      <c r="B102">
        <v>147</v>
      </c>
      <c r="C102">
        <v>60</v>
      </c>
      <c r="D102">
        <f>(B102-B97)*C102</f>
        <v>60</v>
      </c>
      <c r="E102">
        <v>2.1600000000000001E-2</v>
      </c>
      <c r="F102" s="8">
        <f t="shared" ref="F102:F107" si="10">D102*E102</f>
        <v>1.296</v>
      </c>
    </row>
    <row r="103" spans="1:6" x14ac:dyDescent="0.25">
      <c r="A103" s="9" t="s">
        <v>19</v>
      </c>
      <c r="B103">
        <v>149</v>
      </c>
      <c r="C103">
        <v>60</v>
      </c>
      <c r="D103">
        <f>(B103-B102)*C103</f>
        <v>120</v>
      </c>
      <c r="E103">
        <v>2.1600000000000001E-2</v>
      </c>
      <c r="F103" s="8">
        <f t="shared" si="10"/>
        <v>2.5920000000000001</v>
      </c>
    </row>
    <row r="104" spans="1:6" x14ac:dyDescent="0.25">
      <c r="A104" s="9" t="s">
        <v>20</v>
      </c>
      <c r="B104">
        <v>150</v>
      </c>
      <c r="C104">
        <v>60</v>
      </c>
      <c r="D104">
        <f>(B104-B103)*C104</f>
        <v>60</v>
      </c>
      <c r="E104">
        <v>2.1600000000000001E-2</v>
      </c>
      <c r="F104" s="8">
        <f t="shared" si="10"/>
        <v>1.296</v>
      </c>
    </row>
    <row r="105" spans="1:6" x14ac:dyDescent="0.25">
      <c r="A105" s="9" t="s">
        <v>21</v>
      </c>
      <c r="B105">
        <v>158</v>
      </c>
      <c r="C105">
        <v>60</v>
      </c>
      <c r="D105">
        <f>(B105-B104)*C105</f>
        <v>480</v>
      </c>
      <c r="E105">
        <v>2.9499999999999998E-2</v>
      </c>
      <c r="F105" s="8">
        <f t="shared" si="10"/>
        <v>14.16</v>
      </c>
    </row>
    <row r="106" spans="1:6" x14ac:dyDescent="0.25">
      <c r="A106" s="9" t="s">
        <v>22</v>
      </c>
      <c r="B106">
        <v>162</v>
      </c>
      <c r="C106">
        <v>60</v>
      </c>
      <c r="D106">
        <f>(B106-B105)*C106</f>
        <v>240</v>
      </c>
      <c r="E106">
        <v>2.9499999999999998E-2</v>
      </c>
      <c r="F106" s="8">
        <f t="shared" si="10"/>
        <v>7.08</v>
      </c>
    </row>
    <row r="107" spans="1:6" x14ac:dyDescent="0.25">
      <c r="A107" s="9" t="s">
        <v>23</v>
      </c>
      <c r="B107">
        <v>164</v>
      </c>
      <c r="C107">
        <v>60</v>
      </c>
      <c r="D107">
        <f>(B107-B106)*C107</f>
        <v>120</v>
      </c>
      <c r="E107">
        <v>2.1600000000000001E-2</v>
      </c>
      <c r="F107" s="8">
        <f t="shared" si="10"/>
        <v>2.5920000000000001</v>
      </c>
    </row>
    <row r="108" spans="1:6" x14ac:dyDescent="0.25">
      <c r="A108" s="9"/>
      <c r="F108" s="15"/>
    </row>
    <row r="109" spans="1:6" ht="15.75" thickBot="1" x14ac:dyDescent="0.3">
      <c r="A109" s="10"/>
      <c r="B109" s="11"/>
      <c r="C109" s="11"/>
      <c r="D109" s="11">
        <f>SUM(D102:D108)</f>
        <v>1080</v>
      </c>
      <c r="E109" s="11"/>
      <c r="F109" s="12">
        <f>SUM(F102:F107)</f>
        <v>29.015999999999998</v>
      </c>
    </row>
    <row r="110" spans="1:6" ht="15.75" thickBot="1" x14ac:dyDescent="0.3"/>
    <row r="111" spans="1:6" x14ac:dyDescent="0.25">
      <c r="A111" s="14">
        <v>2019</v>
      </c>
      <c r="B111" s="5" t="s">
        <v>14</v>
      </c>
      <c r="C111" s="5" t="s">
        <v>13</v>
      </c>
      <c r="D111" s="5" t="s">
        <v>12</v>
      </c>
      <c r="E111" s="5" t="s">
        <v>11</v>
      </c>
      <c r="F111" s="6"/>
    </row>
    <row r="112" spans="1:6" x14ac:dyDescent="0.25">
      <c r="A112" s="13" t="s">
        <v>18</v>
      </c>
      <c r="B112">
        <v>165</v>
      </c>
      <c r="C112">
        <v>60</v>
      </c>
      <c r="D112">
        <f>(B112-B107)*C112</f>
        <v>60</v>
      </c>
      <c r="E112">
        <v>2.1600000000000001E-2</v>
      </c>
      <c r="F112" s="8">
        <f t="shared" ref="F112:F117" si="11">D112*E112</f>
        <v>1.296</v>
      </c>
    </row>
    <row r="113" spans="1:6" x14ac:dyDescent="0.25">
      <c r="A113" s="9" t="s">
        <v>19</v>
      </c>
      <c r="B113">
        <v>167</v>
      </c>
      <c r="C113">
        <v>60</v>
      </c>
      <c r="D113">
        <f>(B113-B112)*C113</f>
        <v>120</v>
      </c>
      <c r="E113">
        <v>2.1600000000000001E-2</v>
      </c>
      <c r="F113" s="8">
        <f t="shared" si="11"/>
        <v>2.5920000000000001</v>
      </c>
    </row>
    <row r="114" spans="1:6" x14ac:dyDescent="0.25">
      <c r="A114" s="9" t="s">
        <v>20</v>
      </c>
      <c r="B114">
        <v>170</v>
      </c>
      <c r="C114">
        <v>60</v>
      </c>
      <c r="D114">
        <f>(B114-B113)*C114</f>
        <v>180</v>
      </c>
      <c r="E114">
        <v>2.1600000000000001E-2</v>
      </c>
      <c r="F114" s="8">
        <f t="shared" si="11"/>
        <v>3.8880000000000003</v>
      </c>
    </row>
    <row r="115" spans="1:6" x14ac:dyDescent="0.25">
      <c r="A115" s="9" t="s">
        <v>21</v>
      </c>
      <c r="B115">
        <v>176</v>
      </c>
      <c r="C115">
        <v>60</v>
      </c>
      <c r="D115">
        <f>(B115-B114)*C115</f>
        <v>360</v>
      </c>
      <c r="E115">
        <v>2.9499999999999998E-2</v>
      </c>
      <c r="F115" s="8">
        <f t="shared" si="11"/>
        <v>10.62</v>
      </c>
    </row>
    <row r="116" spans="1:6" x14ac:dyDescent="0.25">
      <c r="A116" s="9" t="s">
        <v>22</v>
      </c>
      <c r="B116">
        <v>178</v>
      </c>
      <c r="C116">
        <v>60</v>
      </c>
      <c r="D116">
        <f>(B116-B115)*C116</f>
        <v>120</v>
      </c>
      <c r="E116">
        <v>2.9499999999999998E-2</v>
      </c>
      <c r="F116" s="8">
        <f t="shared" si="11"/>
        <v>3.54</v>
      </c>
    </row>
    <row r="117" spans="1:6" x14ac:dyDescent="0.25">
      <c r="A117" s="9" t="s">
        <v>23</v>
      </c>
      <c r="B117">
        <v>179</v>
      </c>
      <c r="C117">
        <v>60</v>
      </c>
      <c r="D117">
        <f>(B117-B116)*C117</f>
        <v>60</v>
      </c>
      <c r="E117">
        <v>2.1600000000000001E-2</v>
      </c>
      <c r="F117" s="8">
        <f t="shared" si="11"/>
        <v>1.296</v>
      </c>
    </row>
    <row r="118" spans="1:6" x14ac:dyDescent="0.25">
      <c r="A118" s="9"/>
      <c r="F118" s="15"/>
    </row>
    <row r="119" spans="1:6" ht="15.75" thickBot="1" x14ac:dyDescent="0.3">
      <c r="A119" s="10"/>
      <c r="B119" s="11"/>
      <c r="C119" s="11"/>
      <c r="D119" s="11">
        <f>SUM(D112:D118)</f>
        <v>900</v>
      </c>
      <c r="E119" s="11"/>
      <c r="F119" s="12">
        <f>SUM(F112:F117)</f>
        <v>23.231999999999999</v>
      </c>
    </row>
    <row r="120" spans="1:6" ht="15.75" thickBot="1" x14ac:dyDescent="0.3"/>
    <row r="121" spans="1:6" x14ac:dyDescent="0.25">
      <c r="A121" s="14">
        <v>2020</v>
      </c>
      <c r="B121" s="5" t="s">
        <v>14</v>
      </c>
      <c r="C121" s="5" t="s">
        <v>13</v>
      </c>
      <c r="D121" s="5" t="s">
        <v>12</v>
      </c>
      <c r="E121" s="5" t="s">
        <v>11</v>
      </c>
      <c r="F121" s="6"/>
    </row>
    <row r="122" spans="1:6" x14ac:dyDescent="0.25">
      <c r="A122" s="13" t="s">
        <v>18</v>
      </c>
      <c r="B122">
        <v>180</v>
      </c>
      <c r="C122">
        <v>60</v>
      </c>
      <c r="D122">
        <f>(B122-B117)*C122</f>
        <v>60</v>
      </c>
      <c r="E122">
        <v>2.1600000000000001E-2</v>
      </c>
      <c r="F122" s="8">
        <f t="shared" ref="F122:F127" si="12">D122*E122</f>
        <v>1.296</v>
      </c>
    </row>
    <row r="123" spans="1:6" x14ac:dyDescent="0.25">
      <c r="A123" s="9" t="s">
        <v>19</v>
      </c>
      <c r="B123">
        <v>182</v>
      </c>
      <c r="C123">
        <v>60</v>
      </c>
      <c r="D123">
        <f>(B123-B122)*C123</f>
        <v>120</v>
      </c>
      <c r="E123">
        <v>2.1600000000000001E-2</v>
      </c>
      <c r="F123" s="8">
        <f t="shared" si="12"/>
        <v>2.5920000000000001</v>
      </c>
    </row>
    <row r="124" spans="1:6" x14ac:dyDescent="0.25">
      <c r="A124" s="9" t="s">
        <v>20</v>
      </c>
      <c r="B124">
        <v>184</v>
      </c>
      <c r="C124">
        <v>60</v>
      </c>
      <c r="D124">
        <f>(B124-B123)*C124</f>
        <v>120</v>
      </c>
      <c r="E124">
        <v>2.1600000000000001E-2</v>
      </c>
      <c r="F124" s="8">
        <f t="shared" si="12"/>
        <v>2.5920000000000001</v>
      </c>
    </row>
    <row r="125" spans="1:6" x14ac:dyDescent="0.25">
      <c r="A125" s="9" t="s">
        <v>21</v>
      </c>
      <c r="B125">
        <v>188</v>
      </c>
      <c r="C125">
        <v>60</v>
      </c>
      <c r="D125">
        <f>(B125-B124)*C125</f>
        <v>240</v>
      </c>
      <c r="E125">
        <v>2.9499999999999998E-2</v>
      </c>
      <c r="F125" s="8">
        <f t="shared" si="12"/>
        <v>7.08</v>
      </c>
    </row>
    <row r="126" spans="1:6" x14ac:dyDescent="0.25">
      <c r="A126" s="9" t="s">
        <v>22</v>
      </c>
      <c r="B126">
        <v>193</v>
      </c>
      <c r="C126">
        <v>60</v>
      </c>
      <c r="D126">
        <f>(B126-B125)*C126</f>
        <v>300</v>
      </c>
      <c r="E126">
        <v>2.9499999999999998E-2</v>
      </c>
      <c r="F126" s="8">
        <f t="shared" si="12"/>
        <v>8.85</v>
      </c>
    </row>
    <row r="127" spans="1:6" x14ac:dyDescent="0.25">
      <c r="A127" s="9" t="s">
        <v>23</v>
      </c>
      <c r="B127">
        <v>194</v>
      </c>
      <c r="C127">
        <v>60</v>
      </c>
      <c r="D127">
        <f>(B127-B126)*C127</f>
        <v>60</v>
      </c>
      <c r="E127">
        <v>2.1600000000000001E-2</v>
      </c>
      <c r="F127" s="8">
        <f t="shared" si="12"/>
        <v>1.296</v>
      </c>
    </row>
    <row r="128" spans="1:6" x14ac:dyDescent="0.25">
      <c r="A128" s="9"/>
      <c r="F128" s="15"/>
    </row>
    <row r="129" spans="1:6" ht="15.75" thickBot="1" x14ac:dyDescent="0.3">
      <c r="A129" s="10"/>
      <c r="B129" s="11"/>
      <c r="C129" s="11"/>
      <c r="D129" s="11">
        <f>SUM(D122:D128)</f>
        <v>900</v>
      </c>
      <c r="E129" s="11"/>
      <c r="F129" s="12">
        <f>SUM(F122:F127)</f>
        <v>23.706</v>
      </c>
    </row>
    <row r="130" spans="1:6" ht="15.75" thickBot="1" x14ac:dyDescent="0.3"/>
    <row r="131" spans="1:6" x14ac:dyDescent="0.25">
      <c r="A131" s="14">
        <v>2021</v>
      </c>
      <c r="B131" s="5" t="s">
        <v>14</v>
      </c>
      <c r="C131" s="5" t="s">
        <v>13</v>
      </c>
      <c r="D131" s="5" t="s">
        <v>12</v>
      </c>
      <c r="E131" s="5" t="s">
        <v>11</v>
      </c>
      <c r="F131" s="6"/>
    </row>
    <row r="132" spans="1:6" x14ac:dyDescent="0.25">
      <c r="A132" s="13" t="s">
        <v>18</v>
      </c>
      <c r="B132">
        <v>195</v>
      </c>
      <c r="C132">
        <v>60</v>
      </c>
      <c r="D132">
        <f>(B132-B127)*C132</f>
        <v>60</v>
      </c>
      <c r="E132">
        <v>2.1600000000000001E-2</v>
      </c>
      <c r="F132" s="8">
        <f t="shared" ref="F132:F137" si="13">D132*E132</f>
        <v>1.296</v>
      </c>
    </row>
    <row r="133" spans="1:6" x14ac:dyDescent="0.25">
      <c r="A133" s="9" t="s">
        <v>19</v>
      </c>
      <c r="B133">
        <v>198</v>
      </c>
      <c r="C133">
        <v>60</v>
      </c>
      <c r="D133">
        <f>(B133-B132)*C133</f>
        <v>180</v>
      </c>
      <c r="E133">
        <v>2.1600000000000001E-2</v>
      </c>
      <c r="F133" s="8">
        <f t="shared" si="13"/>
        <v>3.8880000000000003</v>
      </c>
    </row>
    <row r="134" spans="1:6" x14ac:dyDescent="0.25">
      <c r="A134" s="9" t="s">
        <v>20</v>
      </c>
      <c r="B134">
        <v>202</v>
      </c>
      <c r="C134">
        <v>60</v>
      </c>
      <c r="D134">
        <f>(B134-B133)*C134</f>
        <v>240</v>
      </c>
      <c r="E134">
        <v>2.1600000000000001E-2</v>
      </c>
      <c r="F134" s="8">
        <f t="shared" si="13"/>
        <v>5.1840000000000002</v>
      </c>
    </row>
    <row r="135" spans="1:6" x14ac:dyDescent="0.25">
      <c r="A135" s="9" t="s">
        <v>21</v>
      </c>
      <c r="B135">
        <v>206</v>
      </c>
      <c r="C135">
        <v>60</v>
      </c>
      <c r="D135">
        <f>(B135-B134)*C135</f>
        <v>240</v>
      </c>
      <c r="E135">
        <v>2.9499999999999998E-2</v>
      </c>
      <c r="F135" s="8">
        <f t="shared" si="13"/>
        <v>7.08</v>
      </c>
    </row>
    <row r="136" spans="1:6" x14ac:dyDescent="0.25">
      <c r="A136" s="9" t="s">
        <v>22</v>
      </c>
      <c r="B136">
        <v>3</v>
      </c>
      <c r="C136">
        <v>60</v>
      </c>
      <c r="D136">
        <f>(3)*C136</f>
        <v>180</v>
      </c>
      <c r="E136">
        <v>2.9499999999999998E-2</v>
      </c>
      <c r="F136" s="8">
        <f t="shared" si="13"/>
        <v>5.31</v>
      </c>
    </row>
    <row r="137" spans="1:6" x14ac:dyDescent="0.25">
      <c r="A137" s="9" t="s">
        <v>23</v>
      </c>
      <c r="B137">
        <v>5</v>
      </c>
      <c r="C137">
        <v>60</v>
      </c>
      <c r="D137">
        <f>(B137-B136)*C137</f>
        <v>120</v>
      </c>
      <c r="E137">
        <v>2.1600000000000001E-2</v>
      </c>
      <c r="F137" s="8">
        <f t="shared" si="13"/>
        <v>2.5920000000000001</v>
      </c>
    </row>
    <row r="138" spans="1:6" x14ac:dyDescent="0.25">
      <c r="A138" s="9"/>
      <c r="F138" s="15"/>
    </row>
    <row r="139" spans="1:6" ht="15.75" thickBot="1" x14ac:dyDescent="0.3">
      <c r="A139" s="10"/>
      <c r="B139" s="11"/>
      <c r="C139" s="11"/>
      <c r="D139" s="11">
        <f>SUM(D132:D138)</f>
        <v>1020</v>
      </c>
      <c r="E139" s="11"/>
      <c r="F139" s="12">
        <f>SUM(F132:F137)</f>
        <v>25.349999999999998</v>
      </c>
    </row>
    <row r="140" spans="1:6" ht="15.75" thickBot="1" x14ac:dyDescent="0.3"/>
    <row r="141" spans="1:6" x14ac:dyDescent="0.25">
      <c r="A141" s="14">
        <v>2022</v>
      </c>
      <c r="B141" s="5" t="s">
        <v>14</v>
      </c>
      <c r="C141" s="5" t="s">
        <v>13</v>
      </c>
      <c r="D141" s="5" t="s">
        <v>12</v>
      </c>
      <c r="E141" s="5" t="s">
        <v>11</v>
      </c>
      <c r="F141" s="6"/>
    </row>
    <row r="142" spans="1:6" x14ac:dyDescent="0.25">
      <c r="A142" s="18" t="s">
        <v>35</v>
      </c>
      <c r="B142">
        <v>5</v>
      </c>
      <c r="C142">
        <v>60</v>
      </c>
      <c r="F142" s="8"/>
    </row>
    <row r="143" spans="1:6" x14ac:dyDescent="0.25">
      <c r="A143" s="19" t="s">
        <v>36</v>
      </c>
      <c r="B143">
        <v>8</v>
      </c>
      <c r="C143">
        <v>60</v>
      </c>
      <c r="D143">
        <f>(B143-B142)*C143</f>
        <v>180</v>
      </c>
      <c r="E143">
        <v>2.1600000000000001E-2</v>
      </c>
      <c r="F143" s="8">
        <f>D143*E143</f>
        <v>3.8880000000000003</v>
      </c>
    </row>
    <row r="144" spans="1:6" x14ac:dyDescent="0.25">
      <c r="A144" s="19" t="s">
        <v>37</v>
      </c>
      <c r="B144">
        <v>15</v>
      </c>
      <c r="C144">
        <v>60</v>
      </c>
      <c r="D144">
        <f>(B144-B143)*C144</f>
        <v>420</v>
      </c>
      <c r="E144">
        <v>2.9499999999999998E-2</v>
      </c>
      <c r="F144" s="8">
        <f>D144*E144</f>
        <v>12.389999999999999</v>
      </c>
    </row>
    <row r="145" spans="1:6" x14ac:dyDescent="0.25">
      <c r="A145" s="19" t="s">
        <v>38</v>
      </c>
      <c r="B145">
        <v>15</v>
      </c>
      <c r="C145">
        <v>60</v>
      </c>
      <c r="D145">
        <f>(B145-B144)*C145</f>
        <v>0</v>
      </c>
      <c r="E145">
        <v>2.1600000000000001E-2</v>
      </c>
      <c r="F145" s="8">
        <f>D145*E145</f>
        <v>0</v>
      </c>
    </row>
    <row r="146" spans="1:6" x14ac:dyDescent="0.25">
      <c r="A146" s="9"/>
      <c r="F146" s="15"/>
    </row>
    <row r="147" spans="1:6" x14ac:dyDescent="0.25">
      <c r="A147" s="9"/>
      <c r="F147" s="8"/>
    </row>
    <row r="148" spans="1:6" x14ac:dyDescent="0.25">
      <c r="A148" s="9"/>
      <c r="F148" s="15"/>
    </row>
    <row r="149" spans="1:6" ht="15.75" thickBot="1" x14ac:dyDescent="0.3">
      <c r="A149" s="10"/>
      <c r="B149" s="11"/>
      <c r="C149" s="11"/>
      <c r="D149" s="11">
        <f>SUM(D142:D148)</f>
        <v>600</v>
      </c>
      <c r="E149" s="11"/>
      <c r="F149" s="12">
        <f>SUM(F142:F147)</f>
        <v>16.277999999999999</v>
      </c>
    </row>
    <row r="150" spans="1:6" ht="15.75" thickBot="1" x14ac:dyDescent="0.3"/>
    <row r="151" spans="1:6" x14ac:dyDescent="0.25">
      <c r="A151" s="14">
        <v>2023</v>
      </c>
      <c r="B151" s="5" t="s">
        <v>14</v>
      </c>
      <c r="C151" s="5" t="s">
        <v>13</v>
      </c>
      <c r="D151" s="5" t="s">
        <v>12</v>
      </c>
      <c r="E151" s="5" t="s">
        <v>11</v>
      </c>
      <c r="F151" s="6"/>
    </row>
    <row r="152" spans="1:6" x14ac:dyDescent="0.25">
      <c r="A152" s="18" t="s">
        <v>35</v>
      </c>
      <c r="B152">
        <v>15</v>
      </c>
      <c r="C152">
        <v>60</v>
      </c>
      <c r="F152" s="8"/>
    </row>
    <row r="153" spans="1:6" x14ac:dyDescent="0.25">
      <c r="A153" s="19" t="s">
        <v>36</v>
      </c>
      <c r="B153">
        <v>17</v>
      </c>
      <c r="C153">
        <v>60</v>
      </c>
      <c r="D153">
        <f>(B153-B152)*C153</f>
        <v>120</v>
      </c>
      <c r="E153">
        <v>2.1600000000000001E-2</v>
      </c>
      <c r="F153" s="8">
        <f>D153*E153</f>
        <v>2.5920000000000001</v>
      </c>
    </row>
    <row r="154" spans="1:6" x14ac:dyDescent="0.25">
      <c r="A154" s="19" t="s">
        <v>37</v>
      </c>
      <c r="B154">
        <v>19</v>
      </c>
      <c r="C154">
        <v>60</v>
      </c>
      <c r="D154">
        <f>(B154-B153)*C154</f>
        <v>120</v>
      </c>
      <c r="E154">
        <v>2.9499999999999998E-2</v>
      </c>
      <c r="F154" s="8">
        <f>D154*E154</f>
        <v>3.54</v>
      </c>
    </row>
    <row r="155" spans="1:6" x14ac:dyDescent="0.25">
      <c r="A155" s="19" t="s">
        <v>38</v>
      </c>
      <c r="B155">
        <v>21</v>
      </c>
      <c r="C155">
        <v>60</v>
      </c>
      <c r="D155">
        <f>(B155-B154)*C155</f>
        <v>120</v>
      </c>
      <c r="E155">
        <v>2.1600000000000001E-2</v>
      </c>
      <c r="F155" s="8">
        <f>D155*E155</f>
        <v>2.5920000000000001</v>
      </c>
    </row>
    <row r="156" spans="1:6" x14ac:dyDescent="0.25">
      <c r="A156" s="9"/>
      <c r="F156" s="15"/>
    </row>
    <row r="157" spans="1:6" x14ac:dyDescent="0.25">
      <c r="A157" s="9"/>
      <c r="F157" s="8"/>
    </row>
    <row r="158" spans="1:6" x14ac:dyDescent="0.25">
      <c r="A158" s="9"/>
      <c r="F158" s="15"/>
    </row>
    <row r="159" spans="1:6" ht="15.75" thickBot="1" x14ac:dyDescent="0.3">
      <c r="A159" s="10"/>
      <c r="B159" s="11"/>
      <c r="C159" s="11"/>
      <c r="D159" s="11">
        <f>SUM(D152:D158)</f>
        <v>360</v>
      </c>
      <c r="E159" s="11"/>
      <c r="F159" s="12">
        <f>SUM(F152:F157)</f>
        <v>8.7240000000000002</v>
      </c>
    </row>
    <row r="160" spans="1:6" ht="15.75" thickBot="1" x14ac:dyDescent="0.3"/>
    <row r="161" spans="1:6" x14ac:dyDescent="0.25">
      <c r="A161" s="14">
        <v>2024</v>
      </c>
      <c r="B161" s="5" t="s">
        <v>14</v>
      </c>
      <c r="C161" s="5" t="s">
        <v>13</v>
      </c>
      <c r="D161" s="5" t="s">
        <v>12</v>
      </c>
      <c r="E161" s="5" t="s">
        <v>11</v>
      </c>
      <c r="F161" s="6"/>
    </row>
    <row r="162" spans="1:6" x14ac:dyDescent="0.25">
      <c r="A162" s="18" t="s">
        <v>35</v>
      </c>
      <c r="B162">
        <v>21</v>
      </c>
      <c r="C162">
        <v>60</v>
      </c>
      <c r="F162" s="8"/>
    </row>
    <row r="163" spans="1:6" x14ac:dyDescent="0.25">
      <c r="A163" s="19" t="s">
        <v>36</v>
      </c>
      <c r="B163">
        <v>23</v>
      </c>
      <c r="C163">
        <v>60</v>
      </c>
      <c r="D163">
        <f>(B163-B162)*C163</f>
        <v>120</v>
      </c>
      <c r="E163">
        <v>2.1600000000000001E-2</v>
      </c>
      <c r="F163" s="8">
        <f>D163*E163</f>
        <v>2.5920000000000001</v>
      </c>
    </row>
    <row r="164" spans="1:6" x14ac:dyDescent="0.25">
      <c r="A164" s="19" t="s">
        <v>37</v>
      </c>
      <c r="B164">
        <v>25</v>
      </c>
      <c r="C164">
        <v>60</v>
      </c>
      <c r="D164">
        <f>(B164-B163)*C164</f>
        <v>120</v>
      </c>
      <c r="E164">
        <v>2.9499999999999998E-2</v>
      </c>
      <c r="F164" s="8">
        <f>D164*E164</f>
        <v>3.54</v>
      </c>
    </row>
    <row r="165" spans="1:6" x14ac:dyDescent="0.25">
      <c r="A165" s="19" t="s">
        <v>38</v>
      </c>
      <c r="B165">
        <v>25</v>
      </c>
      <c r="C165">
        <v>60</v>
      </c>
      <c r="D165">
        <f>(B165-B164)*C165</f>
        <v>0</v>
      </c>
      <c r="E165">
        <v>2.1600000000000001E-2</v>
      </c>
      <c r="F165" s="8">
        <f>D165*E165</f>
        <v>0</v>
      </c>
    </row>
    <row r="166" spans="1:6" x14ac:dyDescent="0.25">
      <c r="A166" s="9"/>
      <c r="F166" s="15"/>
    </row>
    <row r="167" spans="1:6" x14ac:dyDescent="0.25">
      <c r="A167" s="9"/>
      <c r="F167" s="8"/>
    </row>
    <row r="168" spans="1:6" x14ac:dyDescent="0.25">
      <c r="A168" s="9"/>
      <c r="F168" s="15"/>
    </row>
    <row r="169" spans="1:6" ht="15.75" thickBot="1" x14ac:dyDescent="0.3">
      <c r="A169" s="10"/>
      <c r="B169" s="11"/>
      <c r="C169" s="11"/>
      <c r="D169" s="11">
        <f>SUM(D162:D168)</f>
        <v>240</v>
      </c>
      <c r="E169" s="11"/>
      <c r="F169" s="12">
        <f>SUM(F162:F167)</f>
        <v>6.1319999999999997</v>
      </c>
    </row>
    <row r="170" spans="1:6" ht="15.75" thickBot="1" x14ac:dyDescent="0.3"/>
    <row r="171" spans="1:6" x14ac:dyDescent="0.25">
      <c r="A171" s="14">
        <v>2025</v>
      </c>
      <c r="B171" s="5" t="s">
        <v>14</v>
      </c>
      <c r="C171" s="5" t="s">
        <v>13</v>
      </c>
      <c r="D171" s="5" t="s">
        <v>12</v>
      </c>
      <c r="E171" s="5" t="s">
        <v>11</v>
      </c>
      <c r="F171" s="6"/>
    </row>
    <row r="172" spans="1:6" x14ac:dyDescent="0.25">
      <c r="A172" s="18" t="s">
        <v>35</v>
      </c>
      <c r="B172">
        <v>25</v>
      </c>
      <c r="C172">
        <v>60</v>
      </c>
      <c r="F172" s="8"/>
    </row>
    <row r="173" spans="1:6" x14ac:dyDescent="0.25">
      <c r="A173" s="19" t="s">
        <v>36</v>
      </c>
      <c r="B173">
        <v>26</v>
      </c>
      <c r="C173">
        <v>60</v>
      </c>
      <c r="D173">
        <f>(B173-B172)*C173</f>
        <v>60</v>
      </c>
      <c r="E173">
        <v>2.1600000000000001E-2</v>
      </c>
      <c r="F173" s="8">
        <f>D173*E173</f>
        <v>1.296</v>
      </c>
    </row>
    <row r="174" spans="1:6" x14ac:dyDescent="0.25">
      <c r="A174" s="19" t="s">
        <v>37</v>
      </c>
      <c r="B174">
        <v>27</v>
      </c>
      <c r="C174">
        <v>60</v>
      </c>
      <c r="D174">
        <f>(B174-B173)*C174</f>
        <v>60</v>
      </c>
      <c r="E174">
        <v>2.9499999999999998E-2</v>
      </c>
      <c r="F174" s="8">
        <f>D174*E174</f>
        <v>1.77</v>
      </c>
    </row>
    <row r="175" spans="1:6" x14ac:dyDescent="0.25">
      <c r="A175" s="19" t="s">
        <v>38</v>
      </c>
      <c r="B175">
        <v>27</v>
      </c>
      <c r="C175">
        <v>60</v>
      </c>
      <c r="D175">
        <f>(B175-B174)*C175</f>
        <v>0</v>
      </c>
      <c r="E175">
        <v>2.1600000000000001E-2</v>
      </c>
      <c r="F175" s="8">
        <f>D175*E175</f>
        <v>0</v>
      </c>
    </row>
    <row r="176" spans="1:6" x14ac:dyDescent="0.25">
      <c r="A176" s="9"/>
      <c r="F176" s="15"/>
    </row>
    <row r="177" spans="1:6" x14ac:dyDescent="0.25">
      <c r="A177" s="9"/>
      <c r="F177" s="8"/>
    </row>
    <row r="178" spans="1:6" x14ac:dyDescent="0.25">
      <c r="A178" s="9"/>
      <c r="F178" s="15"/>
    </row>
    <row r="179" spans="1:6" ht="15.75" thickBot="1" x14ac:dyDescent="0.3">
      <c r="A179" s="10"/>
      <c r="B179" s="11"/>
      <c r="C179" s="11"/>
      <c r="D179" s="11">
        <f>SUM(D172:D178)</f>
        <v>120</v>
      </c>
      <c r="E179" s="11"/>
      <c r="F179" s="12">
        <f>SUM(F172:F177)</f>
        <v>3.0659999999999998</v>
      </c>
    </row>
  </sheetData>
  <pageMargins left="0.7" right="0.7" top="0.25" bottom="0.2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F500F-B1F7-497E-961C-B80749BABCE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DDF4-F45A-492C-8310-9335FA73E58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90C9-34F8-4CBF-ACF0-DF679355F0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24F9D-B31C-4FB2-8B9E-E781CB813B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AD729-0855-47B4-8F5B-A577FDA78A7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/>
  </sheetViews>
  <sheetFormatPr defaultRowHeight="15" x14ac:dyDescent="0.25"/>
  <cols>
    <col min="2" max="2" width="65.42578125" bestFit="1" customWidth="1"/>
  </cols>
  <sheetData>
    <row r="1" spans="1:3" x14ac:dyDescent="0.25">
      <c r="A1">
        <v>2010</v>
      </c>
    </row>
    <row r="3" spans="1:3" x14ac:dyDescent="0.25">
      <c r="A3">
        <v>1</v>
      </c>
      <c r="B3" t="s">
        <v>4</v>
      </c>
      <c r="C3" s="3">
        <v>2</v>
      </c>
    </row>
    <row r="4" spans="1:3" x14ac:dyDescent="0.25">
      <c r="A4">
        <v>2</v>
      </c>
      <c r="B4" t="s">
        <v>5</v>
      </c>
      <c r="C4" t="s">
        <v>6</v>
      </c>
    </row>
    <row r="5" spans="1:3" x14ac:dyDescent="0.25">
      <c r="A5">
        <v>3</v>
      </c>
      <c r="B5" t="s">
        <v>7</v>
      </c>
      <c r="C5" t="s">
        <v>8</v>
      </c>
    </row>
    <row r="6" spans="1:3" x14ac:dyDescent="0.25">
      <c r="A6">
        <v>4</v>
      </c>
      <c r="B6" t="s">
        <v>9</v>
      </c>
      <c r="C6" t="s">
        <v>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"/>
  <sheetViews>
    <sheetView workbookViewId="0">
      <selection sqref="A1:C6"/>
    </sheetView>
  </sheetViews>
  <sheetFormatPr defaultRowHeight="15" x14ac:dyDescent="0.25"/>
  <cols>
    <col min="1" max="1" width="8.85546875" customWidth="1"/>
    <col min="2" max="2" width="65.42578125" bestFit="1" customWidth="1"/>
  </cols>
  <sheetData>
    <row r="1" spans="1:3" x14ac:dyDescent="0.25">
      <c r="A1">
        <v>2011</v>
      </c>
    </row>
    <row r="3" spans="1:3" x14ac:dyDescent="0.25">
      <c r="A3">
        <v>1</v>
      </c>
      <c r="B3" t="s">
        <v>4</v>
      </c>
      <c r="C3" s="3">
        <v>2</v>
      </c>
    </row>
    <row r="4" spans="1:3" x14ac:dyDescent="0.25">
      <c r="A4">
        <v>2</v>
      </c>
      <c r="B4" t="s">
        <v>5</v>
      </c>
      <c r="C4" t="s">
        <v>16</v>
      </c>
    </row>
    <row r="5" spans="1:3" x14ac:dyDescent="0.25">
      <c r="A5">
        <v>3</v>
      </c>
      <c r="B5" t="s">
        <v>7</v>
      </c>
      <c r="C5" t="s">
        <v>15</v>
      </c>
    </row>
    <row r="6" spans="1:3" x14ac:dyDescent="0.25">
      <c r="A6">
        <v>4</v>
      </c>
      <c r="B6" t="s">
        <v>9</v>
      </c>
      <c r="C6" t="s">
        <v>17</v>
      </c>
    </row>
  </sheetData>
  <pageMargins left="0.2" right="0.2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65.42578125" bestFit="1" customWidth="1"/>
  </cols>
  <sheetData>
    <row r="1" spans="1:3" x14ac:dyDescent="0.25">
      <c r="A1">
        <v>2013</v>
      </c>
    </row>
    <row r="3" spans="1:3" x14ac:dyDescent="0.25">
      <c r="A3">
        <v>1</v>
      </c>
      <c r="B3" t="s">
        <v>4</v>
      </c>
      <c r="C3" s="3">
        <v>2</v>
      </c>
    </row>
    <row r="4" spans="1:3" x14ac:dyDescent="0.25">
      <c r="A4">
        <v>2</v>
      </c>
      <c r="B4" t="s">
        <v>5</v>
      </c>
      <c r="C4" t="s">
        <v>25</v>
      </c>
    </row>
    <row r="5" spans="1:3" x14ac:dyDescent="0.25">
      <c r="A5">
        <v>3</v>
      </c>
      <c r="B5" t="s">
        <v>7</v>
      </c>
      <c r="C5" t="s">
        <v>26</v>
      </c>
    </row>
    <row r="6" spans="1:3" x14ac:dyDescent="0.25">
      <c r="A6">
        <v>4</v>
      </c>
      <c r="B6" t="s">
        <v>9</v>
      </c>
      <c r="C6" t="s">
        <v>27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65.42578125" bestFit="1" customWidth="1"/>
  </cols>
  <sheetData>
    <row r="1" spans="1:3" x14ac:dyDescent="0.25">
      <c r="A1">
        <v>2014</v>
      </c>
    </row>
    <row r="3" spans="1:3" x14ac:dyDescent="0.25">
      <c r="A3">
        <v>1</v>
      </c>
      <c r="B3" t="s">
        <v>4</v>
      </c>
      <c r="C3" s="3">
        <v>2</v>
      </c>
    </row>
    <row r="4" spans="1:3" x14ac:dyDescent="0.25">
      <c r="A4">
        <v>2</v>
      </c>
      <c r="B4" t="s">
        <v>5</v>
      </c>
      <c r="C4" t="s">
        <v>25</v>
      </c>
    </row>
    <row r="5" spans="1:3" x14ac:dyDescent="0.25">
      <c r="A5">
        <v>3</v>
      </c>
      <c r="B5" t="s">
        <v>7</v>
      </c>
      <c r="C5" s="3" t="s">
        <v>28</v>
      </c>
    </row>
    <row r="6" spans="1:3" x14ac:dyDescent="0.25">
      <c r="A6">
        <v>4</v>
      </c>
      <c r="B6" t="s">
        <v>9</v>
      </c>
      <c r="C6" s="3" t="s">
        <v>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2015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2</v>
      </c>
    </row>
    <row r="4" spans="1:3" ht="21" x14ac:dyDescent="0.35">
      <c r="A4" s="16">
        <v>2</v>
      </c>
      <c r="B4" s="16" t="s">
        <v>5</v>
      </c>
      <c r="C4" s="16" t="s">
        <v>25</v>
      </c>
    </row>
    <row r="5" spans="1:3" ht="21" x14ac:dyDescent="0.35">
      <c r="A5" s="16">
        <v>3</v>
      </c>
      <c r="B5" s="16" t="s">
        <v>7</v>
      </c>
      <c r="C5" s="17" t="s">
        <v>31</v>
      </c>
    </row>
    <row r="6" spans="1:3" ht="21" x14ac:dyDescent="0.35">
      <c r="A6" s="16">
        <v>4</v>
      </c>
      <c r="B6" s="16" t="s">
        <v>9</v>
      </c>
      <c r="C6" s="17" t="s">
        <v>30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4F20D-CFE1-4B1A-9E80-D5E142D4689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2016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2</v>
      </c>
    </row>
    <row r="4" spans="1:3" ht="21" x14ac:dyDescent="0.35">
      <c r="A4" s="16">
        <v>2</v>
      </c>
      <c r="B4" s="16" t="s">
        <v>5</v>
      </c>
      <c r="C4" s="16" t="s">
        <v>25</v>
      </c>
    </row>
    <row r="5" spans="1:3" ht="21" x14ac:dyDescent="0.35">
      <c r="A5" s="16">
        <v>3</v>
      </c>
      <c r="B5" s="16" t="s">
        <v>7</v>
      </c>
      <c r="C5" s="17" t="s">
        <v>31</v>
      </c>
    </row>
    <row r="6" spans="1:3" ht="21" x14ac:dyDescent="0.35">
      <c r="A6" s="16">
        <v>4</v>
      </c>
      <c r="B6" s="16" t="s">
        <v>9</v>
      </c>
      <c r="C6" s="17" t="s">
        <v>30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2017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2</v>
      </c>
    </row>
    <row r="4" spans="1:3" ht="21" x14ac:dyDescent="0.35">
      <c r="A4" s="16">
        <v>2</v>
      </c>
      <c r="B4" s="16" t="s">
        <v>5</v>
      </c>
      <c r="C4" s="16" t="s">
        <v>25</v>
      </c>
    </row>
    <row r="5" spans="1:3" ht="21" x14ac:dyDescent="0.35">
      <c r="A5" s="16">
        <v>3</v>
      </c>
      <c r="B5" s="16" t="s">
        <v>7</v>
      </c>
      <c r="C5" s="17" t="s">
        <v>15</v>
      </c>
    </row>
    <row r="6" spans="1:3" ht="21" x14ac:dyDescent="0.35">
      <c r="A6" s="16">
        <v>4</v>
      </c>
      <c r="B6" s="16" t="s">
        <v>9</v>
      </c>
      <c r="C6" s="17" t="s">
        <v>30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workbookViewId="0">
      <selection activeCell="B14" sqref="B14"/>
    </sheetView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2018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2</v>
      </c>
    </row>
    <row r="4" spans="1:3" ht="21" x14ac:dyDescent="0.35">
      <c r="A4" s="16">
        <v>2</v>
      </c>
      <c r="B4" s="16" t="s">
        <v>5</v>
      </c>
      <c r="C4" s="16" t="s">
        <v>25</v>
      </c>
    </row>
    <row r="5" spans="1:3" ht="21" x14ac:dyDescent="0.35">
      <c r="A5" s="16">
        <v>3</v>
      </c>
      <c r="B5" s="16" t="s">
        <v>7</v>
      </c>
      <c r="C5" s="17" t="s">
        <v>15</v>
      </c>
    </row>
    <row r="6" spans="1:3" ht="21" x14ac:dyDescent="0.35">
      <c r="A6" s="16">
        <v>4</v>
      </c>
      <c r="B6" s="16" t="s">
        <v>9</v>
      </c>
      <c r="C6" s="17" t="s">
        <v>30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2019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2</v>
      </c>
    </row>
    <row r="4" spans="1:3" ht="21" x14ac:dyDescent="0.35">
      <c r="A4" s="16">
        <v>2</v>
      </c>
      <c r="B4" s="16" t="s">
        <v>5</v>
      </c>
      <c r="C4" s="16" t="s">
        <v>25</v>
      </c>
    </row>
    <row r="5" spans="1:3" ht="21" x14ac:dyDescent="0.35">
      <c r="A5" s="16">
        <v>3</v>
      </c>
      <c r="B5" s="16" t="s">
        <v>7</v>
      </c>
      <c r="C5" s="17" t="s">
        <v>32</v>
      </c>
    </row>
    <row r="6" spans="1:3" ht="21" x14ac:dyDescent="0.35">
      <c r="A6" s="16">
        <v>4</v>
      </c>
      <c r="B6" s="16" t="s">
        <v>9</v>
      </c>
      <c r="C6" s="17" t="s">
        <v>30</v>
      </c>
    </row>
  </sheetData>
  <pageMargins left="0.2" right="0.2" top="0.75" bottom="0.75" header="0.3" footer="0.3"/>
  <pageSetup orientation="landscape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workbookViewId="0"/>
  </sheetViews>
  <sheetFormatPr defaultRowHeight="15" x14ac:dyDescent="0.25"/>
  <cols>
    <col min="1" max="1" width="8.85546875" customWidth="1"/>
    <col min="2" max="2" width="93.7109375" customWidth="1"/>
  </cols>
  <sheetData>
    <row r="1" spans="1:3" ht="21" x14ac:dyDescent="0.35">
      <c r="A1" s="16">
        <v>2020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3</v>
      </c>
    </row>
    <row r="4" spans="1:3" ht="21" x14ac:dyDescent="0.35">
      <c r="A4" s="16">
        <v>2</v>
      </c>
      <c r="B4" s="16" t="s">
        <v>5</v>
      </c>
      <c r="C4" s="16" t="s">
        <v>6</v>
      </c>
    </row>
    <row r="5" spans="1:3" ht="21" x14ac:dyDescent="0.35">
      <c r="A5" s="16">
        <v>3</v>
      </c>
      <c r="B5" s="16" t="s">
        <v>7</v>
      </c>
      <c r="C5" s="17" t="s">
        <v>33</v>
      </c>
    </row>
    <row r="6" spans="1:3" ht="21" x14ac:dyDescent="0.35">
      <c r="A6" s="16">
        <v>4</v>
      </c>
      <c r="B6" s="16" t="s">
        <v>9</v>
      </c>
      <c r="C6" s="17" t="s">
        <v>34</v>
      </c>
    </row>
  </sheetData>
  <pageMargins left="0.7" right="0.7" top="0.75" bottom="0.75" header="0.3" footer="0.3"/>
  <pageSetup orientation="landscape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6D9A-C357-4C66-A495-68F4B79FA648}">
  <dimension ref="A1:C6"/>
  <sheetViews>
    <sheetView workbookViewId="0"/>
  </sheetViews>
  <sheetFormatPr defaultRowHeight="15" x14ac:dyDescent="0.25"/>
  <cols>
    <col min="2" max="2" width="93.7109375" customWidth="1"/>
  </cols>
  <sheetData>
    <row r="1" spans="1:3" ht="21" x14ac:dyDescent="0.35">
      <c r="A1" s="16">
        <v>2021</v>
      </c>
      <c r="B1" s="16"/>
      <c r="C1" s="16"/>
    </row>
    <row r="2" spans="1:3" ht="21" x14ac:dyDescent="0.35">
      <c r="A2" s="16"/>
      <c r="B2" s="16"/>
      <c r="C2" s="16"/>
    </row>
    <row r="3" spans="1:3" ht="21" x14ac:dyDescent="0.35">
      <c r="A3" s="16">
        <v>1</v>
      </c>
      <c r="B3" s="16" t="s">
        <v>4</v>
      </c>
      <c r="C3" s="17">
        <v>3</v>
      </c>
    </row>
    <row r="4" spans="1:3" ht="21" x14ac:dyDescent="0.35">
      <c r="A4" s="16">
        <v>2</v>
      </c>
      <c r="B4" s="16" t="s">
        <v>5</v>
      </c>
      <c r="C4" s="16" t="s">
        <v>6</v>
      </c>
    </row>
    <row r="5" spans="1:3" ht="21" x14ac:dyDescent="0.35">
      <c r="A5" s="16">
        <v>3</v>
      </c>
      <c r="B5" s="16" t="s">
        <v>7</v>
      </c>
      <c r="C5" s="17">
        <v>4940</v>
      </c>
    </row>
    <row r="6" spans="1:3" ht="21" x14ac:dyDescent="0.35">
      <c r="A6" s="16">
        <v>4</v>
      </c>
      <c r="B6" s="16" t="s">
        <v>9</v>
      </c>
      <c r="C6" s="17">
        <v>15000</v>
      </c>
    </row>
  </sheetData>
  <pageMargins left="0" right="0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0750-D00B-4301-81C3-BE8C6676B887}">
  <dimension ref="A1:D6"/>
  <sheetViews>
    <sheetView workbookViewId="0"/>
  </sheetViews>
  <sheetFormatPr defaultRowHeight="15" x14ac:dyDescent="0.25"/>
  <cols>
    <col min="2" max="2" width="93.7109375" customWidth="1"/>
    <col min="3" max="3" width="11.5703125" bestFit="1" customWidth="1"/>
  </cols>
  <sheetData>
    <row r="1" spans="1:4" ht="21" x14ac:dyDescent="0.35">
      <c r="A1" s="16">
        <v>2022</v>
      </c>
      <c r="B1" s="16"/>
      <c r="C1" s="16"/>
    </row>
    <row r="2" spans="1:4" ht="21" x14ac:dyDescent="0.35">
      <c r="A2" s="16"/>
      <c r="B2" s="16"/>
      <c r="C2" s="16"/>
    </row>
    <row r="3" spans="1:4" ht="21" x14ac:dyDescent="0.35">
      <c r="A3" s="16">
        <v>1</v>
      </c>
      <c r="B3" s="16" t="s">
        <v>4</v>
      </c>
      <c r="C3" s="21">
        <v>3</v>
      </c>
    </row>
    <row r="4" spans="1:4" ht="21" x14ac:dyDescent="0.35">
      <c r="A4" s="16">
        <v>2</v>
      </c>
      <c r="B4" s="16" t="s">
        <v>5</v>
      </c>
      <c r="C4" s="21">
        <v>20</v>
      </c>
      <c r="D4" s="16" t="s">
        <v>41</v>
      </c>
    </row>
    <row r="5" spans="1:4" ht="21" x14ac:dyDescent="0.35">
      <c r="A5" s="16">
        <v>3</v>
      </c>
      <c r="B5" s="16" t="s">
        <v>7</v>
      </c>
      <c r="C5" s="20">
        <v>10940</v>
      </c>
      <c r="D5" s="16" t="s">
        <v>42</v>
      </c>
    </row>
    <row r="6" spans="1:4" ht="21" x14ac:dyDescent="0.35">
      <c r="A6" s="16">
        <v>4</v>
      </c>
      <c r="B6" s="16" t="s">
        <v>9</v>
      </c>
      <c r="C6" s="20">
        <v>20000</v>
      </c>
      <c r="D6" s="16" t="s">
        <v>42</v>
      </c>
    </row>
  </sheetData>
  <pageMargins left="0.2" right="0.2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587A4-2D0E-49F8-93FE-87506B6CE672}">
  <dimension ref="A1:D6"/>
  <sheetViews>
    <sheetView workbookViewId="0"/>
  </sheetViews>
  <sheetFormatPr defaultRowHeight="15" x14ac:dyDescent="0.25"/>
  <cols>
    <col min="2" max="2" width="93.7109375" customWidth="1"/>
    <col min="3" max="3" width="11.5703125" bestFit="1" customWidth="1"/>
  </cols>
  <sheetData>
    <row r="1" spans="1:4" ht="21" x14ac:dyDescent="0.35">
      <c r="A1" s="16">
        <v>2023</v>
      </c>
      <c r="B1" s="16"/>
      <c r="C1" s="16"/>
    </row>
    <row r="2" spans="1:4" ht="21" x14ac:dyDescent="0.35">
      <c r="A2" s="16"/>
      <c r="B2" s="16"/>
      <c r="C2" s="16"/>
    </row>
    <row r="3" spans="1:4" ht="21" x14ac:dyDescent="0.35">
      <c r="A3" s="16">
        <v>1</v>
      </c>
      <c r="B3" s="16" t="s">
        <v>4</v>
      </c>
      <c r="C3" s="21">
        <v>3</v>
      </c>
    </row>
    <row r="4" spans="1:4" ht="21" x14ac:dyDescent="0.35">
      <c r="A4" s="16">
        <v>2</v>
      </c>
      <c r="B4" s="16" t="s">
        <v>5</v>
      </c>
      <c r="C4" s="21">
        <v>20</v>
      </c>
      <c r="D4" s="16" t="s">
        <v>41</v>
      </c>
    </row>
    <row r="5" spans="1:4" ht="21" x14ac:dyDescent="0.35">
      <c r="A5" s="16">
        <v>3</v>
      </c>
      <c r="B5" s="16" t="s">
        <v>7</v>
      </c>
      <c r="C5" s="20">
        <v>13754</v>
      </c>
      <c r="D5" s="16" t="s">
        <v>42</v>
      </c>
    </row>
    <row r="6" spans="1:4" ht="21" x14ac:dyDescent="0.35">
      <c r="A6" s="16">
        <v>4</v>
      </c>
      <c r="B6" s="16" t="s">
        <v>9</v>
      </c>
      <c r="C6" s="20">
        <v>23000</v>
      </c>
      <c r="D6" s="16" t="s">
        <v>42</v>
      </c>
    </row>
  </sheetData>
  <pageMargins left="0.2" right="0.2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B0FFE-23D8-487D-A0FE-B5A9702CC4BE}">
  <dimension ref="A1:D6"/>
  <sheetViews>
    <sheetView workbookViewId="0">
      <selection sqref="A1:D6"/>
    </sheetView>
  </sheetViews>
  <sheetFormatPr defaultRowHeight="15" x14ac:dyDescent="0.25"/>
  <cols>
    <col min="2" max="2" width="93.7109375" customWidth="1"/>
    <col min="3" max="3" width="13.140625" bestFit="1" customWidth="1"/>
  </cols>
  <sheetData>
    <row r="1" spans="1:4" ht="21" x14ac:dyDescent="0.35">
      <c r="A1" s="16">
        <v>2024</v>
      </c>
      <c r="B1" s="16"/>
      <c r="C1" s="16"/>
    </row>
    <row r="2" spans="1:4" ht="21" x14ac:dyDescent="0.35">
      <c r="A2" s="16"/>
      <c r="B2" s="16"/>
      <c r="C2" s="16"/>
    </row>
    <row r="3" spans="1:4" ht="21" x14ac:dyDescent="0.35">
      <c r="A3" s="16">
        <v>1</v>
      </c>
      <c r="B3" s="16" t="s">
        <v>4</v>
      </c>
      <c r="C3" s="21">
        <v>6</v>
      </c>
    </row>
    <row r="4" spans="1:4" ht="21" x14ac:dyDescent="0.35">
      <c r="A4" s="16">
        <v>2</v>
      </c>
      <c r="B4" s="16" t="s">
        <v>5</v>
      </c>
      <c r="C4" s="21">
        <v>60</v>
      </c>
      <c r="D4" s="16" t="s">
        <v>41</v>
      </c>
    </row>
    <row r="5" spans="1:4" ht="21" x14ac:dyDescent="0.35">
      <c r="A5" s="16">
        <v>3</v>
      </c>
      <c r="B5" s="16" t="s">
        <v>7</v>
      </c>
      <c r="C5" s="20">
        <v>58804</v>
      </c>
      <c r="D5" s="16" t="s">
        <v>42</v>
      </c>
    </row>
    <row r="6" spans="1:4" ht="21" x14ac:dyDescent="0.35">
      <c r="A6" s="16">
        <v>4</v>
      </c>
      <c r="B6" s="16" t="s">
        <v>9</v>
      </c>
      <c r="C6" s="20">
        <v>110000</v>
      </c>
      <c r="D6" s="16" t="s">
        <v>42</v>
      </c>
    </row>
  </sheetData>
  <pageMargins left="0.25" right="0.2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97AE-7E32-4348-AC60-00802BEC8925}">
  <dimension ref="A1:D6"/>
  <sheetViews>
    <sheetView tabSelected="1" workbookViewId="0"/>
  </sheetViews>
  <sheetFormatPr defaultRowHeight="15" x14ac:dyDescent="0.25"/>
  <cols>
    <col min="2" max="2" width="93.7109375" customWidth="1"/>
    <col min="3" max="3" width="13.140625" bestFit="1" customWidth="1"/>
  </cols>
  <sheetData>
    <row r="1" spans="1:4" ht="21" x14ac:dyDescent="0.35">
      <c r="A1" s="16">
        <v>2025</v>
      </c>
      <c r="B1" s="16"/>
      <c r="C1" s="16"/>
    </row>
    <row r="2" spans="1:4" ht="21" x14ac:dyDescent="0.35">
      <c r="A2" s="16"/>
      <c r="B2" s="16"/>
      <c r="C2" s="16"/>
    </row>
    <row r="3" spans="1:4" ht="21" x14ac:dyDescent="0.35">
      <c r="A3" s="16">
        <v>1</v>
      </c>
      <c r="B3" s="16" t="s">
        <v>4</v>
      </c>
      <c r="C3" s="21">
        <v>6</v>
      </c>
    </row>
    <row r="4" spans="1:4" ht="21" x14ac:dyDescent="0.35">
      <c r="A4" s="16">
        <v>2</v>
      </c>
      <c r="B4" s="16" t="s">
        <v>5</v>
      </c>
      <c r="C4" s="21">
        <v>60</v>
      </c>
      <c r="D4" s="16" t="s">
        <v>41</v>
      </c>
    </row>
    <row r="5" spans="1:4" ht="21" x14ac:dyDescent="0.35">
      <c r="A5" s="16">
        <v>3</v>
      </c>
      <c r="B5" s="16" t="s">
        <v>7</v>
      </c>
      <c r="C5" s="20">
        <v>49130</v>
      </c>
      <c r="D5" s="16" t="s">
        <v>42</v>
      </c>
    </row>
    <row r="6" spans="1:4" ht="21" x14ac:dyDescent="0.35">
      <c r="A6" s="16">
        <v>4</v>
      </c>
      <c r="B6" s="16" t="s">
        <v>9</v>
      </c>
      <c r="C6" s="20">
        <v>100000</v>
      </c>
      <c r="D6" s="16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78225-B4F4-425A-A5EB-0EE1C112DB97}">
  <dimension ref="A1:F20"/>
  <sheetViews>
    <sheetView workbookViewId="0">
      <selection activeCell="B16" sqref="B16"/>
    </sheetView>
  </sheetViews>
  <sheetFormatPr defaultRowHeight="15" x14ac:dyDescent="0.25"/>
  <cols>
    <col min="6" max="6" width="9.7109375" bestFit="1" customWidth="1"/>
  </cols>
  <sheetData>
    <row r="1" spans="1:6" ht="15.75" thickBot="1" x14ac:dyDescent="0.3"/>
    <row r="2" spans="1:6" x14ac:dyDescent="0.25">
      <c r="A2" s="14">
        <v>2024</v>
      </c>
      <c r="B2" s="5" t="s">
        <v>14</v>
      </c>
      <c r="C2" s="5" t="s">
        <v>13</v>
      </c>
      <c r="D2" s="5" t="s">
        <v>12</v>
      </c>
      <c r="E2" s="5" t="s">
        <v>11</v>
      </c>
      <c r="F2" s="6"/>
    </row>
    <row r="3" spans="1:6" x14ac:dyDescent="0.25">
      <c r="A3" s="18" t="s">
        <v>35</v>
      </c>
      <c r="B3">
        <v>0</v>
      </c>
      <c r="C3">
        <v>240</v>
      </c>
      <c r="F3" s="8"/>
    </row>
    <row r="4" spans="1:6" x14ac:dyDescent="0.25">
      <c r="A4" s="19" t="s">
        <v>36</v>
      </c>
      <c r="B4">
        <v>56</v>
      </c>
      <c r="C4">
        <v>240</v>
      </c>
      <c r="D4">
        <f>(B4-B3)*C4</f>
        <v>13440</v>
      </c>
      <c r="E4">
        <v>2.1600000000000001E-2</v>
      </c>
      <c r="F4" s="8">
        <f>D4*E4</f>
        <v>290.30400000000003</v>
      </c>
    </row>
    <row r="5" spans="1:6" x14ac:dyDescent="0.25">
      <c r="A5" s="19" t="s">
        <v>37</v>
      </c>
      <c r="B5">
        <v>127</v>
      </c>
      <c r="C5">
        <v>240</v>
      </c>
      <c r="D5">
        <f>(B5-B4)*C5</f>
        <v>17040</v>
      </c>
      <c r="E5">
        <v>2.9499999999999998E-2</v>
      </c>
      <c r="F5" s="8">
        <f>D5*E5</f>
        <v>502.67999999999995</v>
      </c>
    </row>
    <row r="6" spans="1:6" x14ac:dyDescent="0.25">
      <c r="A6" s="19" t="s">
        <v>38</v>
      </c>
      <c r="B6">
        <v>150</v>
      </c>
      <c r="C6">
        <v>240</v>
      </c>
      <c r="D6">
        <f>(B6-B5)*C6</f>
        <v>5520</v>
      </c>
      <c r="E6">
        <v>2.1600000000000001E-2</v>
      </c>
      <c r="F6" s="8">
        <f>D6*E6</f>
        <v>119.232</v>
      </c>
    </row>
    <row r="7" spans="1:6" x14ac:dyDescent="0.25">
      <c r="A7" s="9"/>
      <c r="F7" s="15"/>
    </row>
    <row r="8" spans="1:6" x14ac:dyDescent="0.25">
      <c r="A8" s="9"/>
      <c r="F8" s="8"/>
    </row>
    <row r="9" spans="1:6" x14ac:dyDescent="0.25">
      <c r="A9" s="9"/>
      <c r="F9" s="15"/>
    </row>
    <row r="10" spans="1:6" ht="15.75" thickBot="1" x14ac:dyDescent="0.3">
      <c r="A10" s="10"/>
      <c r="B10" s="11"/>
      <c r="C10" s="11"/>
      <c r="D10" s="11">
        <f>SUM(D3:D9)</f>
        <v>36000</v>
      </c>
      <c r="E10" s="11"/>
      <c r="F10" s="12">
        <f>SUM(F3:F8)</f>
        <v>912.21599999999989</v>
      </c>
    </row>
    <row r="11" spans="1:6" ht="15.75" thickBot="1" x14ac:dyDescent="0.3"/>
    <row r="12" spans="1:6" x14ac:dyDescent="0.25">
      <c r="A12" s="14">
        <v>2025</v>
      </c>
      <c r="B12" s="5" t="s">
        <v>14</v>
      </c>
      <c r="C12" s="5" t="s">
        <v>13</v>
      </c>
      <c r="D12" s="5" t="s">
        <v>12</v>
      </c>
      <c r="E12" s="5" t="s">
        <v>11</v>
      </c>
      <c r="F12" s="6"/>
    </row>
    <row r="13" spans="1:6" x14ac:dyDescent="0.25">
      <c r="A13" s="18" t="s">
        <v>35</v>
      </c>
      <c r="B13">
        <v>150</v>
      </c>
      <c r="C13">
        <v>240</v>
      </c>
      <c r="F13" s="8"/>
    </row>
    <row r="14" spans="1:6" x14ac:dyDescent="0.25">
      <c r="A14" s="19" t="s">
        <v>36</v>
      </c>
      <c r="B14">
        <v>200</v>
      </c>
      <c r="C14">
        <v>240</v>
      </c>
      <c r="D14">
        <f>(B14-B13)*C14</f>
        <v>12000</v>
      </c>
      <c r="E14">
        <v>2.1600000000000001E-2</v>
      </c>
      <c r="F14" s="8">
        <f>D14*E14</f>
        <v>259.2</v>
      </c>
    </row>
    <row r="15" spans="1:6" x14ac:dyDescent="0.25">
      <c r="A15" s="19" t="s">
        <v>37</v>
      </c>
      <c r="B15">
        <v>252</v>
      </c>
      <c r="C15">
        <v>240</v>
      </c>
      <c r="D15">
        <f>(B15-B14)*C15</f>
        <v>12480</v>
      </c>
      <c r="E15">
        <v>2.9499999999999998E-2</v>
      </c>
      <c r="F15" s="8">
        <f>D15*E15</f>
        <v>368.15999999999997</v>
      </c>
    </row>
    <row r="16" spans="1:6" x14ac:dyDescent="0.25">
      <c r="A16" s="19" t="s">
        <v>38</v>
      </c>
      <c r="B16">
        <v>267</v>
      </c>
      <c r="C16">
        <v>240</v>
      </c>
      <c r="D16">
        <f>(B16-B15)*C16</f>
        <v>3600</v>
      </c>
      <c r="E16">
        <v>2.1600000000000001E-2</v>
      </c>
      <c r="F16" s="8">
        <f>D16*E16</f>
        <v>77.760000000000005</v>
      </c>
    </row>
    <row r="17" spans="1:6" x14ac:dyDescent="0.25">
      <c r="A17" s="9"/>
      <c r="F17" s="15"/>
    </row>
    <row r="18" spans="1:6" x14ac:dyDescent="0.25">
      <c r="A18" s="9"/>
      <c r="F18" s="8"/>
    </row>
    <row r="19" spans="1:6" x14ac:dyDescent="0.25">
      <c r="A19" s="9"/>
      <c r="F19" s="15"/>
    </row>
    <row r="20" spans="1:6" ht="15.75" thickBot="1" x14ac:dyDescent="0.3">
      <c r="A20" s="10"/>
      <c r="B20" s="11"/>
      <c r="C20" s="11"/>
      <c r="D20" s="11">
        <f>SUM(D13:D19)</f>
        <v>28080</v>
      </c>
      <c r="E20" s="11"/>
      <c r="F20" s="12">
        <f>SUM(F13:F18)</f>
        <v>705.11999999999989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F3B8-BAA5-41A5-9E3B-6DF214F3D95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FA905-4539-4857-98EC-31242BB051BD}">
  <dimension ref="A1:F20"/>
  <sheetViews>
    <sheetView workbookViewId="0">
      <selection activeCell="I16" sqref="I16"/>
    </sheetView>
  </sheetViews>
  <sheetFormatPr defaultRowHeight="15" x14ac:dyDescent="0.25"/>
  <sheetData>
    <row r="1" spans="1:6" ht="15.75" thickBot="1" x14ac:dyDescent="0.3"/>
    <row r="2" spans="1:6" x14ac:dyDescent="0.25">
      <c r="A2" s="14">
        <v>2024</v>
      </c>
      <c r="B2" s="5" t="s">
        <v>14</v>
      </c>
      <c r="C2" s="5" t="s">
        <v>13</v>
      </c>
      <c r="D2" s="5" t="s">
        <v>12</v>
      </c>
      <c r="E2" s="5" t="s">
        <v>11</v>
      </c>
      <c r="F2" s="6"/>
    </row>
    <row r="3" spans="1:6" x14ac:dyDescent="0.25">
      <c r="A3" s="18" t="s">
        <v>35</v>
      </c>
      <c r="B3">
        <v>0</v>
      </c>
      <c r="C3">
        <v>40</v>
      </c>
      <c r="F3" s="8"/>
    </row>
    <row r="4" spans="1:6" x14ac:dyDescent="0.25">
      <c r="A4" s="19" t="s">
        <v>36</v>
      </c>
      <c r="B4">
        <v>8</v>
      </c>
      <c r="C4">
        <v>40</v>
      </c>
      <c r="D4">
        <f>(B4-B3)*C4</f>
        <v>320</v>
      </c>
      <c r="E4">
        <v>2.1600000000000001E-2</v>
      </c>
      <c r="F4" s="8">
        <f>D4*E4</f>
        <v>6.9120000000000008</v>
      </c>
    </row>
    <row r="5" spans="1:6" x14ac:dyDescent="0.25">
      <c r="A5" s="19" t="s">
        <v>37</v>
      </c>
      <c r="B5">
        <v>8</v>
      </c>
      <c r="C5">
        <v>40</v>
      </c>
      <c r="D5">
        <f>(B5-B4)*C5</f>
        <v>0</v>
      </c>
      <c r="E5">
        <v>2.9499999999999998E-2</v>
      </c>
      <c r="F5" s="8">
        <f>D5*E5</f>
        <v>0</v>
      </c>
    </row>
    <row r="6" spans="1:6" x14ac:dyDescent="0.25">
      <c r="A6" s="19" t="s">
        <v>38</v>
      </c>
      <c r="B6">
        <v>8</v>
      </c>
      <c r="C6">
        <v>40</v>
      </c>
      <c r="D6">
        <f>(B6-B5)*C6</f>
        <v>0</v>
      </c>
      <c r="E6">
        <v>2.1600000000000001E-2</v>
      </c>
      <c r="F6" s="8">
        <f>D6*E6</f>
        <v>0</v>
      </c>
    </row>
    <row r="7" spans="1:6" x14ac:dyDescent="0.25">
      <c r="A7" s="9"/>
      <c r="F7" s="15"/>
    </row>
    <row r="8" spans="1:6" x14ac:dyDescent="0.25">
      <c r="A8" s="9"/>
      <c r="F8" s="8"/>
    </row>
    <row r="9" spans="1:6" x14ac:dyDescent="0.25">
      <c r="A9" s="9"/>
      <c r="F9" s="15"/>
    </row>
    <row r="10" spans="1:6" ht="15.75" thickBot="1" x14ac:dyDescent="0.3">
      <c r="A10" s="10"/>
      <c r="B10" s="11"/>
      <c r="C10" s="11"/>
      <c r="D10" s="11">
        <f>SUM(D3:D9)</f>
        <v>320</v>
      </c>
      <c r="E10" s="11"/>
      <c r="F10" s="12">
        <f>SUM(F3:F8)</f>
        <v>6.9120000000000008</v>
      </c>
    </row>
    <row r="11" spans="1:6" ht="15.75" thickBot="1" x14ac:dyDescent="0.3"/>
    <row r="12" spans="1:6" x14ac:dyDescent="0.25">
      <c r="A12" s="14">
        <v>2025</v>
      </c>
      <c r="B12" s="5" t="s">
        <v>14</v>
      </c>
      <c r="C12" s="5" t="s">
        <v>13</v>
      </c>
      <c r="D12" s="5" t="s">
        <v>12</v>
      </c>
      <c r="E12" s="5" t="s">
        <v>11</v>
      </c>
      <c r="F12" s="6"/>
    </row>
    <row r="13" spans="1:6" x14ac:dyDescent="0.25">
      <c r="A13" s="18" t="s">
        <v>35</v>
      </c>
      <c r="B13">
        <v>8</v>
      </c>
      <c r="C13">
        <v>40</v>
      </c>
      <c r="F13" s="8"/>
    </row>
    <row r="14" spans="1:6" x14ac:dyDescent="0.25">
      <c r="A14" s="19" t="s">
        <v>36</v>
      </c>
      <c r="B14">
        <v>9</v>
      </c>
      <c r="C14">
        <v>40</v>
      </c>
      <c r="D14">
        <f>(B14-B13)*C14</f>
        <v>40</v>
      </c>
      <c r="E14">
        <v>2.1600000000000001E-2</v>
      </c>
      <c r="F14" s="8">
        <f>D14*E14</f>
        <v>0.8640000000000001</v>
      </c>
    </row>
    <row r="15" spans="1:6" x14ac:dyDescent="0.25">
      <c r="A15" s="19" t="s">
        <v>37</v>
      </c>
      <c r="B15">
        <v>10</v>
      </c>
      <c r="C15">
        <v>40</v>
      </c>
      <c r="D15">
        <f>(B15-B14)*C15</f>
        <v>40</v>
      </c>
      <c r="E15">
        <v>2.9499999999999998E-2</v>
      </c>
      <c r="F15" s="8">
        <f>D15*E15</f>
        <v>1.18</v>
      </c>
    </row>
    <row r="16" spans="1:6" x14ac:dyDescent="0.25">
      <c r="A16" s="19" t="s">
        <v>38</v>
      </c>
      <c r="B16">
        <v>10</v>
      </c>
      <c r="C16">
        <v>40</v>
      </c>
      <c r="D16">
        <f>(B16-B15)*C16</f>
        <v>0</v>
      </c>
      <c r="E16">
        <v>2.1600000000000001E-2</v>
      </c>
      <c r="F16" s="8">
        <f>D16*E16</f>
        <v>0</v>
      </c>
    </row>
    <row r="17" spans="1:6" x14ac:dyDescent="0.25">
      <c r="A17" s="9"/>
      <c r="F17" s="15"/>
    </row>
    <row r="18" spans="1:6" x14ac:dyDescent="0.25">
      <c r="A18" s="9"/>
      <c r="F18" s="8"/>
    </row>
    <row r="19" spans="1:6" x14ac:dyDescent="0.25">
      <c r="A19" s="9"/>
      <c r="F19" s="15"/>
    </row>
    <row r="20" spans="1:6" ht="15.75" thickBot="1" x14ac:dyDescent="0.3">
      <c r="A20" s="10"/>
      <c r="B20" s="11"/>
      <c r="C20" s="11"/>
      <c r="D20" s="11">
        <f>SUM(D13:D19)</f>
        <v>80</v>
      </c>
      <c r="E20" s="11"/>
      <c r="F20" s="12">
        <f>SUM(F13:F18)</f>
        <v>2.044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8F33-12B0-40CD-87F9-8DB44B51D6C5}">
  <dimension ref="A1:F20"/>
  <sheetViews>
    <sheetView workbookViewId="0">
      <selection activeCell="B16" sqref="B16"/>
    </sheetView>
  </sheetViews>
  <sheetFormatPr defaultRowHeight="15" x14ac:dyDescent="0.25"/>
  <sheetData>
    <row r="1" spans="1:6" ht="15.75" thickBot="1" x14ac:dyDescent="0.3"/>
    <row r="2" spans="1:6" x14ac:dyDescent="0.25">
      <c r="A2" s="14">
        <v>2024</v>
      </c>
      <c r="B2" s="5" t="s">
        <v>14</v>
      </c>
      <c r="C2" s="5" t="s">
        <v>13</v>
      </c>
      <c r="D2" s="5" t="s">
        <v>12</v>
      </c>
      <c r="E2" s="5" t="s">
        <v>11</v>
      </c>
      <c r="F2" s="6"/>
    </row>
    <row r="3" spans="1:6" x14ac:dyDescent="0.25">
      <c r="A3" s="18" t="s">
        <v>35</v>
      </c>
      <c r="B3">
        <v>0</v>
      </c>
      <c r="C3">
        <v>40</v>
      </c>
      <c r="F3" s="8"/>
    </row>
    <row r="4" spans="1:6" x14ac:dyDescent="0.25">
      <c r="A4" s="19" t="s">
        <v>36</v>
      </c>
      <c r="B4">
        <v>96</v>
      </c>
      <c r="C4">
        <v>40</v>
      </c>
      <c r="D4">
        <f>(B4-B3)*C4</f>
        <v>3840</v>
      </c>
      <c r="E4">
        <v>2.1600000000000001E-2</v>
      </c>
      <c r="F4" s="8">
        <f>D4*E4</f>
        <v>82.944000000000003</v>
      </c>
    </row>
    <row r="5" spans="1:6" x14ac:dyDescent="0.25">
      <c r="A5" s="19" t="s">
        <v>37</v>
      </c>
      <c r="B5">
        <v>238</v>
      </c>
      <c r="C5">
        <v>40</v>
      </c>
      <c r="D5">
        <f>(B5-B4)*C5</f>
        <v>5680</v>
      </c>
      <c r="E5">
        <v>2.9499999999999998E-2</v>
      </c>
      <c r="F5" s="8">
        <f>D5*E5</f>
        <v>167.56</v>
      </c>
    </row>
    <row r="6" spans="1:6" x14ac:dyDescent="0.25">
      <c r="A6" s="19" t="s">
        <v>38</v>
      </c>
      <c r="B6">
        <v>246</v>
      </c>
      <c r="C6">
        <v>40</v>
      </c>
      <c r="D6">
        <f>(B6-B5)*C6</f>
        <v>320</v>
      </c>
      <c r="E6">
        <v>2.1600000000000001E-2</v>
      </c>
      <c r="F6" s="8">
        <f>D6*E6</f>
        <v>6.9120000000000008</v>
      </c>
    </row>
    <row r="7" spans="1:6" x14ac:dyDescent="0.25">
      <c r="A7" s="9"/>
      <c r="F7" s="15"/>
    </row>
    <row r="8" spans="1:6" x14ac:dyDescent="0.25">
      <c r="A8" s="9"/>
      <c r="F8" s="8"/>
    </row>
    <row r="9" spans="1:6" x14ac:dyDescent="0.25">
      <c r="A9" s="9"/>
      <c r="F9" s="15"/>
    </row>
    <row r="10" spans="1:6" ht="15.75" thickBot="1" x14ac:dyDescent="0.3">
      <c r="A10" s="10"/>
      <c r="B10" s="11"/>
      <c r="C10" s="11"/>
      <c r="D10" s="11">
        <f>SUM(D3:D9)</f>
        <v>9840</v>
      </c>
      <c r="E10" s="11"/>
      <c r="F10" s="12">
        <f>SUM(F3:F8)</f>
        <v>257.416</v>
      </c>
    </row>
    <row r="11" spans="1:6" ht="15.75" thickBot="1" x14ac:dyDescent="0.3"/>
    <row r="12" spans="1:6" x14ac:dyDescent="0.25">
      <c r="A12" s="14">
        <v>2025</v>
      </c>
      <c r="B12" s="5" t="s">
        <v>14</v>
      </c>
      <c r="C12" s="5" t="s">
        <v>13</v>
      </c>
      <c r="D12" s="5" t="s">
        <v>12</v>
      </c>
      <c r="E12" s="5" t="s">
        <v>11</v>
      </c>
      <c r="F12" s="6"/>
    </row>
    <row r="13" spans="1:6" x14ac:dyDescent="0.25">
      <c r="A13" s="18" t="s">
        <v>35</v>
      </c>
      <c r="B13">
        <v>246</v>
      </c>
      <c r="C13">
        <v>40</v>
      </c>
      <c r="F13" s="8"/>
    </row>
    <row r="14" spans="1:6" x14ac:dyDescent="0.25">
      <c r="A14" s="19" t="s">
        <v>36</v>
      </c>
      <c r="B14">
        <v>342</v>
      </c>
      <c r="C14">
        <v>40</v>
      </c>
      <c r="D14">
        <f>(B14-B13)*C14</f>
        <v>3840</v>
      </c>
      <c r="E14">
        <v>2.1600000000000001E-2</v>
      </c>
      <c r="F14" s="8">
        <f>D14*E14</f>
        <v>82.944000000000003</v>
      </c>
    </row>
    <row r="15" spans="1:6" x14ac:dyDescent="0.25">
      <c r="A15" s="19" t="s">
        <v>37</v>
      </c>
      <c r="B15">
        <v>455</v>
      </c>
      <c r="C15">
        <v>40</v>
      </c>
      <c r="D15">
        <f>(B15-B14)*C15</f>
        <v>4520</v>
      </c>
      <c r="E15">
        <v>2.9499999999999998E-2</v>
      </c>
      <c r="F15" s="8">
        <f>D15*E15</f>
        <v>133.34</v>
      </c>
    </row>
    <row r="16" spans="1:6" x14ac:dyDescent="0.25">
      <c r="A16" s="19" t="s">
        <v>38</v>
      </c>
      <c r="B16">
        <v>461</v>
      </c>
      <c r="C16">
        <v>40</v>
      </c>
      <c r="D16">
        <f>(B16-B15)*C16</f>
        <v>240</v>
      </c>
      <c r="E16">
        <v>2.1600000000000001E-2</v>
      </c>
      <c r="F16" s="8">
        <f>D16*E16</f>
        <v>5.1840000000000002</v>
      </c>
    </row>
    <row r="17" spans="1:6" x14ac:dyDescent="0.25">
      <c r="A17" s="9"/>
      <c r="F17" s="15"/>
    </row>
    <row r="18" spans="1:6" x14ac:dyDescent="0.25">
      <c r="A18" s="9"/>
      <c r="F18" s="8"/>
    </row>
    <row r="19" spans="1:6" x14ac:dyDescent="0.25">
      <c r="A19" s="9"/>
      <c r="F19" s="15"/>
    </row>
    <row r="20" spans="1:6" ht="15.75" thickBot="1" x14ac:dyDescent="0.3">
      <c r="A20" s="10"/>
      <c r="B20" s="11"/>
      <c r="C20" s="11"/>
      <c r="D20" s="11">
        <f>SUM(D13:D19)</f>
        <v>8600</v>
      </c>
      <c r="E20" s="11"/>
      <c r="F20" s="12">
        <f>SUM(F13:F18)</f>
        <v>221.46799999999999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topLeftCell="A35" workbookViewId="0">
      <selection activeCell="B55" sqref="B55"/>
    </sheetView>
  </sheetViews>
  <sheetFormatPr defaultRowHeight="15" x14ac:dyDescent="0.25"/>
  <sheetData>
    <row r="1" spans="1:6" x14ac:dyDescent="0.25">
      <c r="A1" s="14">
        <v>2020</v>
      </c>
      <c r="B1" s="5" t="s">
        <v>14</v>
      </c>
      <c r="C1" s="5" t="s">
        <v>13</v>
      </c>
      <c r="D1" s="5" t="s">
        <v>12</v>
      </c>
      <c r="E1" s="5" t="s">
        <v>11</v>
      </c>
      <c r="F1" s="6"/>
    </row>
    <row r="2" spans="1:6" x14ac:dyDescent="0.25">
      <c r="A2" s="13" t="s">
        <v>18</v>
      </c>
      <c r="B2">
        <v>0</v>
      </c>
      <c r="C2">
        <v>1</v>
      </c>
      <c r="D2">
        <v>0</v>
      </c>
      <c r="E2">
        <v>2.1600000000000001E-2</v>
      </c>
      <c r="F2" s="8">
        <f t="shared" ref="F2:F7" si="0">D2*E2</f>
        <v>0</v>
      </c>
    </row>
    <row r="3" spans="1:6" x14ac:dyDescent="0.25">
      <c r="A3" s="9" t="s">
        <v>19</v>
      </c>
      <c r="B3">
        <v>0</v>
      </c>
      <c r="C3">
        <v>1</v>
      </c>
      <c r="D3">
        <f>(B3-B2)*C3</f>
        <v>0</v>
      </c>
      <c r="E3">
        <v>2.1600000000000001E-2</v>
      </c>
      <c r="F3" s="8">
        <f t="shared" si="0"/>
        <v>0</v>
      </c>
    </row>
    <row r="4" spans="1:6" x14ac:dyDescent="0.25">
      <c r="A4" s="9" t="s">
        <v>20</v>
      </c>
      <c r="B4">
        <v>0</v>
      </c>
      <c r="C4">
        <v>1</v>
      </c>
      <c r="D4">
        <f>(B4-B3)*C4</f>
        <v>0</v>
      </c>
      <c r="E4">
        <v>2.1600000000000001E-2</v>
      </c>
      <c r="F4" s="8">
        <f t="shared" si="0"/>
        <v>0</v>
      </c>
    </row>
    <row r="5" spans="1:6" x14ac:dyDescent="0.25">
      <c r="A5" s="9" t="s">
        <v>21</v>
      </c>
      <c r="B5">
        <v>0</v>
      </c>
      <c r="C5">
        <v>1</v>
      </c>
      <c r="D5">
        <f>(B5-B4)*C5</f>
        <v>0</v>
      </c>
      <c r="E5">
        <v>2.9499999999999998E-2</v>
      </c>
      <c r="F5" s="8">
        <f t="shared" si="0"/>
        <v>0</v>
      </c>
    </row>
    <row r="6" spans="1:6" x14ac:dyDescent="0.25">
      <c r="A6" s="9" t="s">
        <v>22</v>
      </c>
      <c r="B6">
        <v>1100</v>
      </c>
      <c r="C6">
        <v>1</v>
      </c>
      <c r="D6">
        <f>(B6-B5)*C6</f>
        <v>1100</v>
      </c>
      <c r="E6">
        <v>2.9499999999999998E-2</v>
      </c>
      <c r="F6" s="8">
        <f t="shared" si="0"/>
        <v>32.449999999999996</v>
      </c>
    </row>
    <row r="7" spans="1:6" x14ac:dyDescent="0.25">
      <c r="A7" s="9" t="s">
        <v>23</v>
      </c>
      <c r="B7">
        <v>1837</v>
      </c>
      <c r="C7">
        <v>1</v>
      </c>
      <c r="D7">
        <f>(B7-B6)*C7</f>
        <v>737</v>
      </c>
      <c r="E7">
        <v>2.1600000000000001E-2</v>
      </c>
      <c r="F7" s="8">
        <f t="shared" si="0"/>
        <v>15.9192</v>
      </c>
    </row>
    <row r="8" spans="1:6" x14ac:dyDescent="0.25">
      <c r="A8" s="9"/>
      <c r="F8" s="15"/>
    </row>
    <row r="9" spans="1:6" ht="15.75" thickBot="1" x14ac:dyDescent="0.3">
      <c r="A9" s="10"/>
      <c r="B9" s="11"/>
      <c r="C9" s="11"/>
      <c r="D9" s="11">
        <f>SUM(D2:D8)</f>
        <v>1837</v>
      </c>
      <c r="E9" s="11"/>
      <c r="F9" s="12">
        <f>SUM(F2:F7)</f>
        <v>48.369199999999992</v>
      </c>
    </row>
    <row r="10" spans="1:6" ht="15.75" thickBot="1" x14ac:dyDescent="0.3"/>
    <row r="11" spans="1:6" x14ac:dyDescent="0.25">
      <c r="A11" s="14">
        <v>2021</v>
      </c>
      <c r="B11" s="5" t="s">
        <v>14</v>
      </c>
      <c r="C11" s="5" t="s">
        <v>13</v>
      </c>
      <c r="D11" s="5" t="s">
        <v>12</v>
      </c>
      <c r="E11" s="5" t="s">
        <v>11</v>
      </c>
      <c r="F11" s="6"/>
    </row>
    <row r="12" spans="1:6" x14ac:dyDescent="0.25">
      <c r="A12" s="13" t="s">
        <v>18</v>
      </c>
      <c r="B12">
        <v>2200</v>
      </c>
      <c r="C12">
        <v>1</v>
      </c>
      <c r="D12">
        <f>(B12-B7)*C12</f>
        <v>363</v>
      </c>
      <c r="E12">
        <v>2.1600000000000001E-2</v>
      </c>
      <c r="F12" s="8">
        <f t="shared" ref="F12:F17" si="1">D12*E12</f>
        <v>7.8408000000000007</v>
      </c>
    </row>
    <row r="13" spans="1:6" x14ac:dyDescent="0.25">
      <c r="A13" s="9" t="s">
        <v>19</v>
      </c>
      <c r="B13">
        <v>2400</v>
      </c>
      <c r="C13">
        <v>1</v>
      </c>
      <c r="D13">
        <f>(B13-B12)*C13</f>
        <v>200</v>
      </c>
      <c r="E13">
        <v>2.1600000000000001E-2</v>
      </c>
      <c r="F13" s="8">
        <f t="shared" si="1"/>
        <v>4.32</v>
      </c>
    </row>
    <row r="14" spans="1:6" x14ac:dyDescent="0.25">
      <c r="A14" s="9" t="s">
        <v>20</v>
      </c>
      <c r="B14">
        <v>3395</v>
      </c>
      <c r="C14">
        <v>1</v>
      </c>
      <c r="D14">
        <f>(B14-B13)*C14</f>
        <v>995</v>
      </c>
      <c r="E14">
        <v>2.1600000000000001E-2</v>
      </c>
      <c r="F14" s="8">
        <f t="shared" si="1"/>
        <v>21.492000000000001</v>
      </c>
    </row>
    <row r="15" spans="1:6" x14ac:dyDescent="0.25">
      <c r="A15" s="9" t="s">
        <v>21</v>
      </c>
      <c r="B15">
        <v>4000</v>
      </c>
      <c r="C15">
        <v>1</v>
      </c>
      <c r="D15">
        <f>(B15-B14)*C15</f>
        <v>605</v>
      </c>
      <c r="E15">
        <v>2.9499999999999998E-2</v>
      </c>
      <c r="F15" s="8">
        <f t="shared" si="1"/>
        <v>17.8475</v>
      </c>
    </row>
    <row r="16" spans="1:6" x14ac:dyDescent="0.25">
      <c r="A16" s="9" t="s">
        <v>22</v>
      </c>
      <c r="B16">
        <v>5000</v>
      </c>
      <c r="C16">
        <v>1</v>
      </c>
      <c r="D16">
        <f>(B16-B15)*C16</f>
        <v>1000</v>
      </c>
      <c r="E16">
        <v>2.9499999999999998E-2</v>
      </c>
      <c r="F16" s="8">
        <f t="shared" si="1"/>
        <v>29.5</v>
      </c>
    </row>
    <row r="17" spans="1:7" x14ac:dyDescent="0.25">
      <c r="A17" s="9" t="s">
        <v>23</v>
      </c>
      <c r="B17">
        <v>5757</v>
      </c>
      <c r="C17">
        <v>1</v>
      </c>
      <c r="D17">
        <f>(B17-B16)*C17</f>
        <v>757</v>
      </c>
      <c r="E17">
        <v>2.1600000000000001E-2</v>
      </c>
      <c r="F17" s="8">
        <f t="shared" si="1"/>
        <v>16.351200000000002</v>
      </c>
    </row>
    <row r="18" spans="1:7" x14ac:dyDescent="0.25">
      <c r="A18" s="9"/>
      <c r="F18" s="15"/>
    </row>
    <row r="19" spans="1:7" ht="15.75" thickBot="1" x14ac:dyDescent="0.3">
      <c r="A19" s="10"/>
      <c r="B19" s="11"/>
      <c r="C19" s="11"/>
      <c r="D19" s="11">
        <f>SUM(D12:D18)</f>
        <v>3920</v>
      </c>
      <c r="E19" s="11"/>
      <c r="F19" s="12">
        <f>SUM(F12:F17)</f>
        <v>97.351500000000001</v>
      </c>
    </row>
    <row r="20" spans="1:7" ht="15.75" thickBot="1" x14ac:dyDescent="0.3"/>
    <row r="21" spans="1:7" x14ac:dyDescent="0.25">
      <c r="A21" s="14">
        <v>2022</v>
      </c>
      <c r="B21" s="5" t="s">
        <v>14</v>
      </c>
      <c r="C21" s="5" t="s">
        <v>13</v>
      </c>
      <c r="D21" s="5" t="s">
        <v>12</v>
      </c>
      <c r="E21" s="5" t="s">
        <v>11</v>
      </c>
      <c r="F21" s="6"/>
    </row>
    <row r="22" spans="1:7" x14ac:dyDescent="0.25">
      <c r="A22" s="18" t="s">
        <v>35</v>
      </c>
      <c r="B22">
        <v>5757</v>
      </c>
      <c r="C22">
        <v>1</v>
      </c>
      <c r="F22" s="8"/>
    </row>
    <row r="23" spans="1:7" x14ac:dyDescent="0.25">
      <c r="A23" s="19" t="s">
        <v>36</v>
      </c>
      <c r="B23">
        <v>7345</v>
      </c>
      <c r="C23">
        <v>1</v>
      </c>
      <c r="D23">
        <f>(B23-B22)*C23</f>
        <v>1588</v>
      </c>
      <c r="E23">
        <v>2.1600000000000001E-2</v>
      </c>
      <c r="F23" s="8">
        <f>D23*E23</f>
        <v>34.300800000000002</v>
      </c>
    </row>
    <row r="24" spans="1:7" x14ac:dyDescent="0.25">
      <c r="A24" s="19" t="s">
        <v>37</v>
      </c>
      <c r="B24">
        <v>8878</v>
      </c>
      <c r="C24">
        <v>1</v>
      </c>
      <c r="D24">
        <f>(B24-B23)*C24</f>
        <v>1533</v>
      </c>
      <c r="E24">
        <v>2.9499999999999998E-2</v>
      </c>
      <c r="F24" s="8">
        <f>D24*E24</f>
        <v>45.223499999999994</v>
      </c>
    </row>
    <row r="25" spans="1:7" x14ac:dyDescent="0.25">
      <c r="A25" s="19" t="s">
        <v>38</v>
      </c>
      <c r="B25">
        <v>9636</v>
      </c>
      <c r="C25">
        <v>1</v>
      </c>
      <c r="D25">
        <f>(B25-B24)*C25</f>
        <v>758</v>
      </c>
      <c r="E25">
        <v>2.1600000000000001E-2</v>
      </c>
      <c r="F25" s="8">
        <f>D25*E25</f>
        <v>16.372800000000002</v>
      </c>
    </row>
    <row r="26" spans="1:7" x14ac:dyDescent="0.25">
      <c r="A26" s="9"/>
      <c r="F26" s="15"/>
    </row>
    <row r="27" spans="1:7" x14ac:dyDescent="0.25">
      <c r="A27" s="9"/>
      <c r="F27" s="8"/>
    </row>
    <row r="28" spans="1:7" x14ac:dyDescent="0.25">
      <c r="A28" s="9"/>
      <c r="F28" s="15"/>
    </row>
    <row r="29" spans="1:7" ht="15.75" thickBot="1" x14ac:dyDescent="0.3">
      <c r="A29" s="10"/>
      <c r="B29" s="11"/>
      <c r="C29" s="11"/>
      <c r="D29" s="11">
        <f>SUM(D22:D28)</f>
        <v>3879</v>
      </c>
      <c r="E29" s="11"/>
      <c r="F29" s="12">
        <f>SUM(F22:F27)</f>
        <v>95.897099999999995</v>
      </c>
    </row>
    <row r="30" spans="1:7" ht="15.75" thickBot="1" x14ac:dyDescent="0.3"/>
    <row r="31" spans="1:7" x14ac:dyDescent="0.25">
      <c r="A31" s="14">
        <v>2023</v>
      </c>
      <c r="B31" s="5" t="s">
        <v>14</v>
      </c>
      <c r="C31" s="5" t="s">
        <v>13</v>
      </c>
      <c r="D31" s="5" t="s">
        <v>12</v>
      </c>
      <c r="E31" s="5" t="s">
        <v>11</v>
      </c>
      <c r="F31" s="6"/>
    </row>
    <row r="32" spans="1:7" x14ac:dyDescent="0.25">
      <c r="A32" s="18" t="s">
        <v>35</v>
      </c>
      <c r="B32">
        <v>0</v>
      </c>
      <c r="C32">
        <v>1</v>
      </c>
      <c r="F32" s="8"/>
      <c r="G32" t="s">
        <v>43</v>
      </c>
    </row>
    <row r="33" spans="1:6" x14ac:dyDescent="0.25">
      <c r="A33" s="19" t="s">
        <v>36</v>
      </c>
      <c r="B33">
        <v>1903</v>
      </c>
      <c r="C33">
        <v>1</v>
      </c>
      <c r="D33">
        <f>(B33-B32)*C33</f>
        <v>1903</v>
      </c>
      <c r="E33">
        <v>2.1600000000000001E-2</v>
      </c>
      <c r="F33" s="8">
        <f>D33*E33</f>
        <v>41.104800000000004</v>
      </c>
    </row>
    <row r="34" spans="1:6" x14ac:dyDescent="0.25">
      <c r="A34" s="19" t="s">
        <v>37</v>
      </c>
      <c r="B34">
        <v>3360</v>
      </c>
      <c r="C34">
        <v>1</v>
      </c>
      <c r="D34">
        <f>(B34-B33)*C34</f>
        <v>1457</v>
      </c>
      <c r="E34">
        <v>2.9499999999999998E-2</v>
      </c>
      <c r="F34" s="8">
        <f>D34*E34</f>
        <v>42.981499999999997</v>
      </c>
    </row>
    <row r="35" spans="1:6" x14ac:dyDescent="0.25">
      <c r="A35" s="19" t="s">
        <v>38</v>
      </c>
      <c r="B35">
        <v>4219</v>
      </c>
      <c r="C35">
        <v>1</v>
      </c>
      <c r="D35">
        <f>(B35-B34)*C35</f>
        <v>859</v>
      </c>
      <c r="E35">
        <v>2.1600000000000001E-2</v>
      </c>
      <c r="F35" s="8">
        <f>D35*E35</f>
        <v>18.554400000000001</v>
      </c>
    </row>
    <row r="36" spans="1:6" x14ac:dyDescent="0.25">
      <c r="A36" s="9"/>
      <c r="F36" s="15"/>
    </row>
    <row r="37" spans="1:6" x14ac:dyDescent="0.25">
      <c r="A37" s="9"/>
      <c r="F37" s="8"/>
    </row>
    <row r="38" spans="1:6" x14ac:dyDescent="0.25">
      <c r="A38" s="9"/>
      <c r="F38" s="15"/>
    </row>
    <row r="39" spans="1:6" ht="15.75" thickBot="1" x14ac:dyDescent="0.3">
      <c r="A39" s="10"/>
      <c r="B39" s="11"/>
      <c r="C39" s="11"/>
      <c r="D39" s="11">
        <f>SUM(D32:D38)</f>
        <v>4219</v>
      </c>
      <c r="E39" s="11"/>
      <c r="F39" s="12">
        <f>SUM(F32:F37)</f>
        <v>102.6407</v>
      </c>
    </row>
    <row r="40" spans="1:6" ht="15.75" thickBot="1" x14ac:dyDescent="0.3"/>
    <row r="41" spans="1:6" x14ac:dyDescent="0.25">
      <c r="A41" s="14">
        <v>2024</v>
      </c>
      <c r="B41" s="5" t="s">
        <v>14</v>
      </c>
      <c r="C41" s="5" t="s">
        <v>13</v>
      </c>
      <c r="D41" s="5" t="s">
        <v>12</v>
      </c>
      <c r="E41" s="5" t="s">
        <v>11</v>
      </c>
      <c r="F41" s="6"/>
    </row>
    <row r="42" spans="1:6" x14ac:dyDescent="0.25">
      <c r="A42" s="18" t="s">
        <v>35</v>
      </c>
      <c r="B42">
        <v>4219</v>
      </c>
      <c r="C42">
        <v>1</v>
      </c>
      <c r="F42" s="8"/>
    </row>
    <row r="43" spans="1:6" x14ac:dyDescent="0.25">
      <c r="A43" s="19" t="s">
        <v>36</v>
      </c>
      <c r="B43">
        <v>6140</v>
      </c>
      <c r="C43">
        <v>1</v>
      </c>
      <c r="D43">
        <f>(B43-B42)*C43</f>
        <v>1921</v>
      </c>
      <c r="E43">
        <v>2.1600000000000001E-2</v>
      </c>
      <c r="F43" s="8">
        <f>D43*E43</f>
        <v>41.493600000000001</v>
      </c>
    </row>
    <row r="44" spans="1:6" x14ac:dyDescent="0.25">
      <c r="A44" s="19" t="s">
        <v>37</v>
      </c>
      <c r="B44">
        <v>7480</v>
      </c>
      <c r="C44">
        <v>1</v>
      </c>
      <c r="D44">
        <f>(B44-B43)*C44</f>
        <v>1340</v>
      </c>
      <c r="E44">
        <v>2.9499999999999998E-2</v>
      </c>
      <c r="F44" s="8">
        <f>D44*E44</f>
        <v>39.53</v>
      </c>
    </row>
    <row r="45" spans="1:6" x14ac:dyDescent="0.25">
      <c r="A45" s="19" t="s">
        <v>38</v>
      </c>
      <c r="B45">
        <v>8318</v>
      </c>
      <c r="C45">
        <v>1</v>
      </c>
      <c r="D45">
        <f>(B45-B44)*C45</f>
        <v>838</v>
      </c>
      <c r="E45">
        <v>2.1600000000000001E-2</v>
      </c>
      <c r="F45" s="8">
        <f>D45*E45</f>
        <v>18.1008</v>
      </c>
    </row>
    <row r="46" spans="1:6" x14ac:dyDescent="0.25">
      <c r="A46" s="9"/>
      <c r="F46" s="15"/>
    </row>
    <row r="47" spans="1:6" x14ac:dyDescent="0.25">
      <c r="A47" s="9"/>
      <c r="F47" s="8"/>
    </row>
    <row r="48" spans="1:6" x14ac:dyDescent="0.25">
      <c r="A48" s="9"/>
      <c r="F48" s="15"/>
    </row>
    <row r="49" spans="1:6" ht="15.75" thickBot="1" x14ac:dyDescent="0.3">
      <c r="A49" s="10"/>
      <c r="B49" s="11"/>
      <c r="C49" s="11"/>
      <c r="D49" s="11">
        <f>SUM(D42:D48)</f>
        <v>4099</v>
      </c>
      <c r="E49" s="11"/>
      <c r="F49" s="12">
        <f>SUM(F42:F47)</f>
        <v>99.124400000000009</v>
      </c>
    </row>
    <row r="50" spans="1:6" ht="15.75" thickBot="1" x14ac:dyDescent="0.3"/>
    <row r="51" spans="1:6" x14ac:dyDescent="0.25">
      <c r="A51" s="14">
        <v>2025</v>
      </c>
      <c r="B51" s="5" t="s">
        <v>14</v>
      </c>
      <c r="C51" s="5" t="s">
        <v>13</v>
      </c>
      <c r="D51" s="5" t="s">
        <v>12</v>
      </c>
      <c r="E51" s="5" t="s">
        <v>11</v>
      </c>
      <c r="F51" s="6"/>
    </row>
    <row r="52" spans="1:6" x14ac:dyDescent="0.25">
      <c r="A52" s="18" t="s">
        <v>35</v>
      </c>
      <c r="B52">
        <v>8318</v>
      </c>
      <c r="C52">
        <v>1</v>
      </c>
      <c r="F52" s="8"/>
    </row>
    <row r="53" spans="1:6" x14ac:dyDescent="0.25">
      <c r="A53" s="19" t="s">
        <v>36</v>
      </c>
      <c r="B53">
        <v>10040</v>
      </c>
      <c r="C53">
        <v>1</v>
      </c>
      <c r="D53">
        <f>(B53-B52)*C53</f>
        <v>1722</v>
      </c>
      <c r="E53">
        <v>2.1600000000000001E-2</v>
      </c>
      <c r="F53" s="8">
        <f>D53*E53</f>
        <v>37.1952</v>
      </c>
    </row>
    <row r="54" spans="1:6" x14ac:dyDescent="0.25">
      <c r="A54" s="19" t="s">
        <v>37</v>
      </c>
      <c r="B54">
        <v>11539</v>
      </c>
      <c r="C54">
        <v>1</v>
      </c>
      <c r="D54">
        <f>(B54-B53)*C54</f>
        <v>1499</v>
      </c>
      <c r="E54">
        <v>2.9499999999999998E-2</v>
      </c>
      <c r="F54" s="8">
        <f>D54*E54</f>
        <v>44.220499999999994</v>
      </c>
    </row>
    <row r="55" spans="1:6" x14ac:dyDescent="0.25">
      <c r="A55" s="19" t="s">
        <v>38</v>
      </c>
      <c r="B55">
        <v>12285</v>
      </c>
      <c r="C55">
        <v>1</v>
      </c>
      <c r="D55">
        <f>(B55-B54)*C55</f>
        <v>746</v>
      </c>
      <c r="E55">
        <v>2.1600000000000001E-2</v>
      </c>
      <c r="F55" s="8">
        <f>D55*E55</f>
        <v>16.113600000000002</v>
      </c>
    </row>
    <row r="56" spans="1:6" x14ac:dyDescent="0.25">
      <c r="A56" s="9"/>
      <c r="F56" s="15"/>
    </row>
    <row r="57" spans="1:6" x14ac:dyDescent="0.25">
      <c r="A57" s="9"/>
      <c r="F57" s="8"/>
    </row>
    <row r="58" spans="1:6" x14ac:dyDescent="0.25">
      <c r="A58" s="9"/>
      <c r="F58" s="15"/>
    </row>
    <row r="59" spans="1:6" ht="15.75" thickBot="1" x14ac:dyDescent="0.3">
      <c r="A59" s="10"/>
      <c r="B59" s="11"/>
      <c r="C59" s="11"/>
      <c r="D59" s="11">
        <f>SUM(D52:D58)</f>
        <v>3967</v>
      </c>
      <c r="E59" s="11"/>
      <c r="F59" s="12">
        <f>SUM(F52:F57)</f>
        <v>97.529299999999992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DF38B-EE6B-4300-8B11-57CC491848ED}">
  <dimension ref="A1:J40"/>
  <sheetViews>
    <sheetView topLeftCell="A15" workbookViewId="0">
      <selection activeCell="B36" sqref="B36"/>
    </sheetView>
  </sheetViews>
  <sheetFormatPr defaultRowHeight="15" x14ac:dyDescent="0.25"/>
  <cols>
    <col min="10" max="10" width="9.5703125" bestFit="1" customWidth="1"/>
  </cols>
  <sheetData>
    <row r="1" spans="1:10" x14ac:dyDescent="0.25">
      <c r="A1" s="14">
        <v>2022</v>
      </c>
      <c r="B1" s="5" t="s">
        <v>14</v>
      </c>
      <c r="C1" s="5" t="s">
        <v>13</v>
      </c>
      <c r="D1" s="5" t="s">
        <v>12</v>
      </c>
      <c r="E1" s="5" t="s">
        <v>11</v>
      </c>
      <c r="F1" s="6"/>
      <c r="H1" s="2" t="s">
        <v>39</v>
      </c>
    </row>
    <row r="2" spans="1:10" x14ac:dyDescent="0.25">
      <c r="A2" s="18" t="s">
        <v>35</v>
      </c>
      <c r="B2">
        <v>0</v>
      </c>
      <c r="C2">
        <v>1</v>
      </c>
      <c r="F2" s="8"/>
    </row>
    <row r="3" spans="1:10" x14ac:dyDescent="0.25">
      <c r="A3" s="18" t="s">
        <v>40</v>
      </c>
      <c r="B3">
        <v>0</v>
      </c>
      <c r="C3">
        <v>1</v>
      </c>
      <c r="D3">
        <f>(B3-B2)*C3</f>
        <v>0</v>
      </c>
      <c r="E3">
        <v>2.1600000000000001E-2</v>
      </c>
      <c r="F3" s="8">
        <f t="shared" ref="F3:F5" si="0">D3*E3</f>
        <v>0</v>
      </c>
    </row>
    <row r="4" spans="1:10" x14ac:dyDescent="0.25">
      <c r="A4" s="19" t="s">
        <v>36</v>
      </c>
      <c r="B4">
        <v>2075</v>
      </c>
      <c r="C4">
        <v>1</v>
      </c>
      <c r="D4">
        <f>(B4-B3)*C4</f>
        <v>2075</v>
      </c>
      <c r="E4">
        <v>2.1600000000000001E-2</v>
      </c>
      <c r="F4" s="8">
        <f t="shared" si="0"/>
        <v>44.82</v>
      </c>
    </row>
    <row r="5" spans="1:10" x14ac:dyDescent="0.25">
      <c r="A5" s="19" t="s">
        <v>37</v>
      </c>
      <c r="B5">
        <v>5100</v>
      </c>
      <c r="C5">
        <v>1</v>
      </c>
      <c r="D5">
        <f>(B5-B4)*C5</f>
        <v>3025</v>
      </c>
      <c r="E5">
        <v>2.9499999999999998E-2</v>
      </c>
      <c r="F5" s="8">
        <f t="shared" si="0"/>
        <v>89.237499999999997</v>
      </c>
    </row>
    <row r="6" spans="1:10" x14ac:dyDescent="0.25">
      <c r="A6" s="19" t="s">
        <v>38</v>
      </c>
      <c r="B6">
        <v>6472</v>
      </c>
      <c r="C6">
        <v>1</v>
      </c>
      <c r="D6">
        <f>(B6-B5)*C6</f>
        <v>1372</v>
      </c>
      <c r="E6">
        <v>2.1600000000000001E-2</v>
      </c>
      <c r="F6" s="8">
        <f t="shared" ref="F6" si="1">D6*E6</f>
        <v>29.635200000000001</v>
      </c>
    </row>
    <row r="7" spans="1:10" x14ac:dyDescent="0.25">
      <c r="A7" s="9"/>
      <c r="F7" s="8"/>
    </row>
    <row r="8" spans="1:10" x14ac:dyDescent="0.25">
      <c r="A8" s="9"/>
      <c r="F8" s="15"/>
    </row>
    <row r="9" spans="1:10" ht="15.75" thickBot="1" x14ac:dyDescent="0.3">
      <c r="A9" s="10"/>
      <c r="B9" s="11"/>
      <c r="C9" s="11"/>
      <c r="D9" s="11">
        <f>SUM(D2:D8)</f>
        <v>6472</v>
      </c>
      <c r="E9" s="11"/>
      <c r="F9" s="12">
        <f>SUM(F2:F7)</f>
        <v>163.6927</v>
      </c>
    </row>
    <row r="10" spans="1:10" ht="15.75" thickBot="1" x14ac:dyDescent="0.3"/>
    <row r="11" spans="1:10" x14ac:dyDescent="0.25">
      <c r="A11" s="14">
        <v>2023</v>
      </c>
      <c r="B11" s="5" t="s">
        <v>14</v>
      </c>
      <c r="C11" s="5" t="s">
        <v>13</v>
      </c>
      <c r="D11" s="5" t="s">
        <v>12</v>
      </c>
      <c r="E11" s="5" t="s">
        <v>11</v>
      </c>
      <c r="F11" s="6"/>
    </row>
    <row r="12" spans="1:10" x14ac:dyDescent="0.25">
      <c r="A12" s="18" t="s">
        <v>35</v>
      </c>
      <c r="B12">
        <v>6472</v>
      </c>
      <c r="C12">
        <v>1</v>
      </c>
      <c r="F12" s="8"/>
    </row>
    <row r="13" spans="1:10" x14ac:dyDescent="0.25">
      <c r="A13" s="22" t="s">
        <v>44</v>
      </c>
      <c r="B13">
        <v>7258</v>
      </c>
      <c r="C13">
        <v>1</v>
      </c>
      <c r="D13">
        <f>(B13-B12)*C13</f>
        <v>786</v>
      </c>
      <c r="E13">
        <v>2.1600000000000001E-2</v>
      </c>
      <c r="F13" s="8">
        <f t="shared" ref="F13:F17" si="2">D13*E13</f>
        <v>16.977600000000002</v>
      </c>
      <c r="G13" t="s">
        <v>45</v>
      </c>
      <c r="H13">
        <v>25</v>
      </c>
      <c r="I13">
        <v>16</v>
      </c>
      <c r="J13" t="s">
        <v>46</v>
      </c>
    </row>
    <row r="14" spans="1:10" x14ac:dyDescent="0.25">
      <c r="A14" s="22" t="s">
        <v>47</v>
      </c>
      <c r="B14">
        <v>9317</v>
      </c>
      <c r="C14">
        <v>1</v>
      </c>
      <c r="D14">
        <f>(B14-B13)*C14</f>
        <v>2059</v>
      </c>
      <c r="E14">
        <v>2.1600000000000001E-2</v>
      </c>
      <c r="F14" s="8">
        <f t="shared" ref="F14" si="3">D14*E14</f>
        <v>44.474400000000003</v>
      </c>
    </row>
    <row r="15" spans="1:10" x14ac:dyDescent="0.25">
      <c r="A15" s="19" t="s">
        <v>36</v>
      </c>
      <c r="B15">
        <v>1427</v>
      </c>
      <c r="C15">
        <v>1</v>
      </c>
      <c r="D15">
        <v>1427</v>
      </c>
      <c r="E15">
        <v>2.1600000000000001E-2</v>
      </c>
      <c r="F15" s="8">
        <f>B15*E15</f>
        <v>30.8232</v>
      </c>
      <c r="I15">
        <v>9317</v>
      </c>
      <c r="J15" s="1">
        <v>45040</v>
      </c>
    </row>
    <row r="16" spans="1:10" x14ac:dyDescent="0.25">
      <c r="A16" s="19" t="s">
        <v>37</v>
      </c>
      <c r="B16">
        <v>5010</v>
      </c>
      <c r="C16">
        <v>1</v>
      </c>
      <c r="D16">
        <f>(B16-B15)*C16</f>
        <v>3583</v>
      </c>
      <c r="E16">
        <v>2.9499999999999998E-2</v>
      </c>
      <c r="F16" s="8">
        <f t="shared" si="2"/>
        <v>105.6985</v>
      </c>
    </row>
    <row r="17" spans="1:6" x14ac:dyDescent="0.25">
      <c r="A17" s="19" t="s">
        <v>38</v>
      </c>
      <c r="B17">
        <v>6330</v>
      </c>
      <c r="C17">
        <v>1</v>
      </c>
      <c r="D17">
        <f>(B17-B16)*C17</f>
        <v>1320</v>
      </c>
      <c r="E17">
        <v>2.1600000000000001E-2</v>
      </c>
      <c r="F17" s="8">
        <f t="shared" si="2"/>
        <v>28.512</v>
      </c>
    </row>
    <row r="18" spans="1:6" x14ac:dyDescent="0.25">
      <c r="A18" s="9"/>
      <c r="F18" s="8"/>
    </row>
    <row r="19" spans="1:6" x14ac:dyDescent="0.25">
      <c r="A19" s="9"/>
      <c r="F19" s="15"/>
    </row>
    <row r="20" spans="1:6" ht="15.75" thickBot="1" x14ac:dyDescent="0.3">
      <c r="A20" s="10"/>
      <c r="B20" s="11"/>
      <c r="C20" s="11"/>
      <c r="D20" s="11">
        <f>SUM(D12:D19)</f>
        <v>9175</v>
      </c>
      <c r="E20" s="11"/>
      <c r="F20" s="12">
        <f>SUM(F12:F18)</f>
        <v>226.48570000000001</v>
      </c>
    </row>
    <row r="21" spans="1:6" ht="15.75" thickBot="1" x14ac:dyDescent="0.3"/>
    <row r="22" spans="1:6" x14ac:dyDescent="0.25">
      <c r="A22" s="14">
        <v>2024</v>
      </c>
      <c r="B22" s="5" t="s">
        <v>14</v>
      </c>
      <c r="C22" s="5" t="s">
        <v>13</v>
      </c>
      <c r="D22" s="5" t="s">
        <v>12</v>
      </c>
      <c r="E22" s="5" t="s">
        <v>11</v>
      </c>
      <c r="F22" s="6"/>
    </row>
    <row r="23" spans="1:6" x14ac:dyDescent="0.25">
      <c r="A23" s="18" t="s">
        <v>35</v>
      </c>
      <c r="B23">
        <v>6330</v>
      </c>
      <c r="C23">
        <v>1</v>
      </c>
      <c r="F23" s="8"/>
    </row>
    <row r="24" spans="1:6" x14ac:dyDescent="0.25">
      <c r="A24" s="19" t="s">
        <v>36</v>
      </c>
      <c r="B24">
        <v>10165</v>
      </c>
      <c r="C24">
        <v>1</v>
      </c>
      <c r="D24">
        <f>(B24-B23)*C24</f>
        <v>3835</v>
      </c>
      <c r="E24">
        <v>2.1600000000000001E-2</v>
      </c>
      <c r="F24" s="8">
        <f>D24*E24</f>
        <v>82.835999999999999</v>
      </c>
    </row>
    <row r="25" spans="1:6" x14ac:dyDescent="0.25">
      <c r="A25" s="19" t="s">
        <v>37</v>
      </c>
      <c r="B25">
        <v>13187</v>
      </c>
      <c r="C25">
        <v>1</v>
      </c>
      <c r="D25">
        <f>(B25-B24)*C25</f>
        <v>3022</v>
      </c>
      <c r="E25">
        <v>2.9499999999999998E-2</v>
      </c>
      <c r="F25" s="8">
        <f>D25*E25</f>
        <v>89.149000000000001</v>
      </c>
    </row>
    <row r="26" spans="1:6" x14ac:dyDescent="0.25">
      <c r="A26" s="19" t="s">
        <v>38</v>
      </c>
      <c r="B26">
        <v>14635</v>
      </c>
      <c r="C26">
        <v>1</v>
      </c>
      <c r="D26">
        <f>(B26-B25)*C26</f>
        <v>1448</v>
      </c>
      <c r="E26">
        <v>2.1600000000000001E-2</v>
      </c>
      <c r="F26" s="8">
        <f>D26*E26</f>
        <v>31.276800000000001</v>
      </c>
    </row>
    <row r="27" spans="1:6" x14ac:dyDescent="0.25">
      <c r="A27" s="9"/>
      <c r="F27" s="15"/>
    </row>
    <row r="28" spans="1:6" x14ac:dyDescent="0.25">
      <c r="A28" s="9"/>
      <c r="F28" s="8"/>
    </row>
    <row r="29" spans="1:6" x14ac:dyDescent="0.25">
      <c r="A29" s="9"/>
      <c r="F29" s="15"/>
    </row>
    <row r="30" spans="1:6" ht="15.75" thickBot="1" x14ac:dyDescent="0.3">
      <c r="A30" s="10"/>
      <c r="B30" s="11"/>
      <c r="C30" s="11"/>
      <c r="D30" s="11">
        <f>SUM(D23:D29)</f>
        <v>8305</v>
      </c>
      <c r="E30" s="11"/>
      <c r="F30" s="12">
        <f>SUM(F23:F28)</f>
        <v>203.26180000000002</v>
      </c>
    </row>
    <row r="31" spans="1:6" ht="15.75" thickBot="1" x14ac:dyDescent="0.3"/>
    <row r="32" spans="1:6" x14ac:dyDescent="0.25">
      <c r="A32" s="14">
        <v>2025</v>
      </c>
      <c r="B32" s="5" t="s">
        <v>14</v>
      </c>
      <c r="C32" s="5" t="s">
        <v>13</v>
      </c>
      <c r="D32" s="5" t="s">
        <v>12</v>
      </c>
      <c r="E32" s="5" t="s">
        <v>11</v>
      </c>
      <c r="F32" s="6"/>
    </row>
    <row r="33" spans="1:6" x14ac:dyDescent="0.25">
      <c r="A33" s="18" t="s">
        <v>35</v>
      </c>
      <c r="B33">
        <v>14635</v>
      </c>
      <c r="C33">
        <v>1</v>
      </c>
      <c r="F33" s="8"/>
    </row>
    <row r="34" spans="1:6" x14ac:dyDescent="0.25">
      <c r="A34" s="19" t="s">
        <v>36</v>
      </c>
      <c r="B34">
        <v>18500</v>
      </c>
      <c r="C34">
        <v>1</v>
      </c>
      <c r="D34">
        <f>(B34-B33)*C34</f>
        <v>3865</v>
      </c>
      <c r="E34">
        <v>2.1600000000000001E-2</v>
      </c>
      <c r="F34" s="8">
        <f>D34*E34</f>
        <v>83.484000000000009</v>
      </c>
    </row>
    <row r="35" spans="1:6" x14ac:dyDescent="0.25">
      <c r="A35" s="19" t="s">
        <v>37</v>
      </c>
      <c r="B35">
        <v>21640</v>
      </c>
      <c r="C35">
        <v>1</v>
      </c>
      <c r="D35">
        <f>(B35-B34)*C35</f>
        <v>3140</v>
      </c>
      <c r="E35">
        <v>2.9499999999999998E-2</v>
      </c>
      <c r="F35" s="8">
        <f>D35*E35</f>
        <v>92.63</v>
      </c>
    </row>
    <row r="36" spans="1:6" x14ac:dyDescent="0.25">
      <c r="A36" s="19" t="s">
        <v>38</v>
      </c>
      <c r="B36">
        <v>22918</v>
      </c>
      <c r="C36">
        <v>1</v>
      </c>
      <c r="D36">
        <f>(B36-B35)*C36</f>
        <v>1278</v>
      </c>
      <c r="E36">
        <v>2.1600000000000001E-2</v>
      </c>
      <c r="F36" s="8">
        <f>D36*E36</f>
        <v>27.604800000000001</v>
      </c>
    </row>
    <row r="37" spans="1:6" x14ac:dyDescent="0.25">
      <c r="A37" s="9"/>
      <c r="F37" s="15"/>
    </row>
    <row r="38" spans="1:6" x14ac:dyDescent="0.25">
      <c r="A38" s="9"/>
      <c r="F38" s="8"/>
    </row>
    <row r="39" spans="1:6" x14ac:dyDescent="0.25">
      <c r="A39" s="9"/>
      <c r="F39" s="15"/>
    </row>
    <row r="40" spans="1:6" ht="15.75" thickBot="1" x14ac:dyDescent="0.3">
      <c r="A40" s="10"/>
      <c r="B40" s="11"/>
      <c r="C40" s="11"/>
      <c r="D40" s="11">
        <f>SUM(D33:D39)</f>
        <v>8283</v>
      </c>
      <c r="E40" s="11"/>
      <c r="F40" s="12">
        <f>SUM(F33:F38)</f>
        <v>203.71880000000002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EEA5-2A5D-4217-B540-391DC1440CD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7E0D-7CD0-4165-9F6E-21F91B7142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CountyYard</vt:lpstr>
      <vt:lpstr>Sheet1</vt:lpstr>
      <vt:lpstr>Smoker</vt:lpstr>
      <vt:lpstr>Locker</vt:lpstr>
      <vt:lpstr>Locker East</vt:lpstr>
      <vt:lpstr>NRD</vt:lpstr>
      <vt:lpstr>Jerry Nice</vt:lpstr>
      <vt:lpstr>Sheet2</vt:lpstr>
      <vt:lpstr>Sheet5</vt:lpstr>
      <vt:lpstr>Sheet6</vt:lpstr>
      <vt:lpstr>Sheet7</vt:lpstr>
      <vt:lpstr>Sheet8</vt:lpstr>
      <vt:lpstr>Sheet9</vt:lpstr>
      <vt:lpstr>Sheet10</vt:lpstr>
      <vt:lpstr>2010</vt:lpstr>
      <vt:lpstr>2011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Wahoo Power</cp:lastModifiedBy>
  <cp:lastPrinted>2025-01-21T20:27:03Z</cp:lastPrinted>
  <dcterms:created xsi:type="dcterms:W3CDTF">2010-07-08T19:05:07Z</dcterms:created>
  <dcterms:modified xsi:type="dcterms:W3CDTF">2026-01-06T16:05:41Z</dcterms:modified>
</cp:coreProperties>
</file>